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435" activeTab="0"/>
  </bookViews>
  <sheets>
    <sheet name="Свод" sheetId="1" r:id="rId1"/>
  </sheets>
  <definedNames>
    <definedName name="_xlnm.Print_Titles" localSheetId="0">'Свод'!$7:$8</definedName>
  </definedNames>
  <calcPr fullCalcOnLoad="1"/>
</workbook>
</file>

<file path=xl/sharedStrings.xml><?xml version="1.0" encoding="utf-8"?>
<sst xmlns="http://schemas.openxmlformats.org/spreadsheetml/2006/main" count="91" uniqueCount="87">
  <si>
    <t>№</t>
  </si>
  <si>
    <t>Приложение 1</t>
  </si>
  <si>
    <t>в том числе:</t>
  </si>
  <si>
    <t>Количество предприятий и организаций отрасли с присутствием профсоюза</t>
  </si>
  <si>
    <t>-  в них всего работников</t>
  </si>
  <si>
    <t xml:space="preserve">работающих </t>
  </si>
  <si>
    <t>временно не работающих</t>
  </si>
  <si>
    <t>обучающихся в учебных заведениях</t>
  </si>
  <si>
    <t>неработающих пенсионеров</t>
  </si>
  <si>
    <t xml:space="preserve">-женщин </t>
  </si>
  <si>
    <t>- молодежи в возрасте до 29 лет</t>
  </si>
  <si>
    <t>- членов профсоюза до 35 лет</t>
  </si>
  <si>
    <t>Всего областных, территориальных организаций</t>
  </si>
  <si>
    <t>1.</t>
  </si>
  <si>
    <t>2.</t>
  </si>
  <si>
    <t>3.</t>
  </si>
  <si>
    <t>- первичных организаций со статусом филиалов</t>
  </si>
  <si>
    <t>4.</t>
  </si>
  <si>
    <t xml:space="preserve">Всего филиалов </t>
  </si>
  <si>
    <t>5.</t>
  </si>
  <si>
    <t>Всего представительств</t>
  </si>
  <si>
    <t>6.</t>
  </si>
  <si>
    <t xml:space="preserve"> Всего локальных  профсоюзов:</t>
  </si>
  <si>
    <t>7.</t>
  </si>
  <si>
    <t>-  первичные  организации  в составах  локальных  профсоюзов</t>
  </si>
  <si>
    <t xml:space="preserve">-  члены  профсоюза в составах локальных  профсоюзов </t>
  </si>
  <si>
    <t xml:space="preserve">Всего освобожденных выборных  профсоюзных  работников, </t>
  </si>
  <si>
    <t>8.</t>
  </si>
  <si>
    <t>- председатель отраслевого профсоюза</t>
  </si>
  <si>
    <t>- заместитель председателя отраслевого профсоюза</t>
  </si>
  <si>
    <t>- председатели областных, территориальных организаций</t>
  </si>
  <si>
    <t>- председатели первичных профсоюзных организаций</t>
  </si>
  <si>
    <t>- председатели филиалов</t>
  </si>
  <si>
    <t>- председатели цеховых профорганизаций</t>
  </si>
  <si>
    <t>Всего неосвобожденных  председателей первичных профсоюзных организаций</t>
  </si>
  <si>
    <t>9.</t>
  </si>
  <si>
    <t>Всего ревизионных комиссий</t>
  </si>
  <si>
    <t>10.</t>
  </si>
  <si>
    <t>Количество членов в ревизионных комиссиях</t>
  </si>
  <si>
    <t>11.</t>
  </si>
  <si>
    <t>- специалистов по охране труда</t>
  </si>
  <si>
    <t>12.</t>
  </si>
  <si>
    <t>13.</t>
  </si>
  <si>
    <t>- члены профсоюза</t>
  </si>
  <si>
    <t xml:space="preserve">Наименование </t>
  </si>
  <si>
    <t xml:space="preserve"> - профсоюзный актив</t>
  </si>
  <si>
    <t xml:space="preserve"> - председателей</t>
  </si>
  <si>
    <t xml:space="preserve"> - заместителей</t>
  </si>
  <si>
    <t xml:space="preserve"> - бухгалтеров</t>
  </si>
  <si>
    <t xml:space="preserve"> - юристов</t>
  </si>
  <si>
    <t xml:space="preserve"> - других специалистов</t>
  </si>
  <si>
    <t xml:space="preserve"> - председателей, </t>
  </si>
  <si>
    <t xml:space="preserve"> - специалистов по охране труда</t>
  </si>
  <si>
    <t xml:space="preserve"> - председатели профсоюзных организаций</t>
  </si>
  <si>
    <t>Акмолинская обл</t>
  </si>
  <si>
    <t>Әділет</t>
  </si>
  <si>
    <t>ВКО</t>
  </si>
  <si>
    <t>ЗКО</t>
  </si>
  <si>
    <t>СКО</t>
  </si>
  <si>
    <t>Туркестанская обл</t>
  </si>
  <si>
    <t>Актюбинская область</t>
  </si>
  <si>
    <t>Атырауская область</t>
  </si>
  <si>
    <t>Жамбылская область</t>
  </si>
  <si>
    <t>Жезказганский террком</t>
  </si>
  <si>
    <t>Карагандинская обл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</si>
  <si>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</si>
  <si>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</si>
  <si>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</si>
  <si>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</si>
  <si>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Семейский террком</t>
  </si>
  <si>
    <t>Талдыкорганский террком</t>
  </si>
  <si>
    <t>Алматинский горком</t>
  </si>
  <si>
    <t>г. Шымкент</t>
  </si>
  <si>
    <t>ВСЕГО</t>
  </si>
  <si>
    <t>ЕНУ студенты</t>
  </si>
  <si>
    <t>Статистические сведения о профсоюзном членстве и профсоюзных органах в Казахстанском отраслевом профсоюзе работников образования и науки по состоянию на 01.01.2019 г.</t>
  </si>
  <si>
    <t>ЕНУ сотруд</t>
  </si>
  <si>
    <t>КазНИТУ сотруд</t>
  </si>
  <si>
    <t>КазНИТУ студенты</t>
  </si>
  <si>
    <t xml:space="preserve">Алматы Ұстаз </t>
  </si>
  <si>
    <r>
      <t>Всего членов профсоюзов</t>
    </r>
    <r>
      <rPr>
        <b/>
        <i/>
        <sz val="10"/>
        <color indexed="8"/>
        <rFont val="Times New Roman"/>
        <family val="1"/>
      </rPr>
      <t>,</t>
    </r>
    <r>
      <rPr>
        <i/>
        <sz val="10"/>
        <color indexed="8"/>
        <rFont val="Times New Roman"/>
        <family val="1"/>
      </rPr>
      <t xml:space="preserve"> из них:</t>
    </r>
  </si>
  <si>
    <r>
      <t xml:space="preserve">Всего первичных профсоюзных организаций, </t>
    </r>
    <r>
      <rPr>
        <sz val="10"/>
        <color indexed="8"/>
        <rFont val="Times New Roman"/>
        <family val="1"/>
      </rPr>
      <t>в том числе:</t>
    </r>
    <r>
      <rPr>
        <b/>
        <sz val="10"/>
        <color indexed="8"/>
        <rFont val="Times New Roman"/>
        <family val="1"/>
      </rPr>
      <t xml:space="preserve"> </t>
    </r>
  </si>
  <si>
    <r>
      <t xml:space="preserve">- </t>
    </r>
    <r>
      <rPr>
        <i/>
        <sz val="10"/>
        <color indexed="8"/>
        <rFont val="Times New Roman"/>
        <family val="1"/>
      </rPr>
      <t>председатели представительств</t>
    </r>
  </si>
  <si>
    <r>
      <t xml:space="preserve">Всего штатных  работников  в профсоюзе, </t>
    </r>
    <r>
      <rPr>
        <sz val="10"/>
        <color indexed="8"/>
        <rFont val="Times New Roman"/>
        <family val="1"/>
      </rPr>
      <t xml:space="preserve">из них: </t>
    </r>
  </si>
  <si>
    <r>
      <t xml:space="preserve">Всего штатных  работников в  локальных профсоюзах, </t>
    </r>
    <r>
      <rPr>
        <i/>
        <sz val="10"/>
        <color indexed="8"/>
        <rFont val="Times New Roman"/>
        <family val="1"/>
      </rPr>
      <t>из них:</t>
    </r>
  </si>
  <si>
    <r>
      <rPr>
        <b/>
        <sz val="10"/>
        <color indexed="8"/>
        <rFont val="Times New Roman"/>
        <family val="1"/>
      </rPr>
      <t>Всего прошли обучение</t>
    </r>
    <r>
      <rPr>
        <sz val="10"/>
        <color indexed="8"/>
        <rFont val="Times New Roman"/>
        <family val="1"/>
      </rPr>
      <t>, из них:</t>
    </r>
  </si>
  <si>
    <t>Аппарат Совета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</si>
</sst>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1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30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6.05"/>
      <color indexed="25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36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.05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7030A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7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62" fillId="0" borderId="0" xfId="0" applyFont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64" fillId="0" borderId="0" xfId="0" applyFont="1" applyAlignment="1">
      <alignment vertical="top" wrapText="1"/>
    </xf>
    <xf numFmtId="0" fontId="64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6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0" fontId="61" fillId="0" borderId="11" xfId="0" applyFont="1" applyBorder="1" applyAlignment="1">
      <alignment vertical="top" wrapText="1"/>
    </xf>
    <xf numFmtId="0" fontId="6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68" fillId="0" borderId="10" xfId="0" applyFont="1" applyBorder="1" applyAlignment="1">
      <alignment horizontal="right" vertical="top" wrapText="1"/>
    </xf>
    <xf numFmtId="3" fontId="60" fillId="0" borderId="10" xfId="0" applyNumberFormat="1" applyFont="1" applyBorder="1" applyAlignment="1">
      <alignment horizontal="right" vertical="top" wrapText="1"/>
    </xf>
    <xf numFmtId="0" fontId="60" fillId="0" borderId="10" xfId="0" applyFont="1" applyBorder="1" applyAlignment="1">
      <alignment horizontal="right" vertical="top" wrapText="1"/>
    </xf>
    <xf numFmtId="3" fontId="61" fillId="0" borderId="10" xfId="0" applyNumberFormat="1" applyFont="1" applyBorder="1" applyAlignment="1">
      <alignment horizontal="right" vertical="top" wrapText="1"/>
    </xf>
    <xf numFmtId="0" fontId="61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60" fillId="33" borderId="10" xfId="0" applyFont="1" applyFill="1" applyBorder="1" applyAlignment="1">
      <alignment horizontal="right" vertical="top" wrapText="1"/>
    </xf>
    <xf numFmtId="0" fontId="61" fillId="0" borderId="11" xfId="0" applyFont="1" applyBorder="1" applyAlignment="1">
      <alignment horizontal="right" vertical="top" wrapText="1"/>
    </xf>
    <xf numFmtId="0" fontId="68" fillId="0" borderId="11" xfId="0" applyFont="1" applyBorder="1" applyAlignment="1">
      <alignment horizontal="right" vertical="top" wrapText="1"/>
    </xf>
    <xf numFmtId="0" fontId="68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69" fillId="0" borderId="0" xfId="0" applyFont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61" fillId="0" borderId="10" xfId="0" applyFont="1" applyBorder="1" applyAlignment="1">
      <alignment vertical="top"/>
    </xf>
    <xf numFmtId="3" fontId="68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68" fillId="0" borderId="11" xfId="0" applyFont="1" applyBorder="1" applyAlignment="1">
      <alignment horizontal="right" vertical="top" wrapText="1"/>
    </xf>
    <xf numFmtId="0" fontId="68" fillId="0" borderId="12" xfId="0" applyFont="1" applyBorder="1" applyAlignment="1">
      <alignment horizontal="right" vertical="top" wrapText="1"/>
    </xf>
    <xf numFmtId="0" fontId="61" fillId="0" borderId="12" xfId="0" applyFont="1" applyBorder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0" fontId="60" fillId="0" borderId="12" xfId="0" applyFont="1" applyBorder="1" applyAlignment="1">
      <alignment vertical="top" wrapText="1"/>
    </xf>
    <xf numFmtId="0" fontId="60" fillId="0" borderId="10" xfId="0" applyFont="1" applyBorder="1" applyAlignment="1">
      <alignment horizontal="right" vertical="top" wrapText="1"/>
    </xf>
    <xf numFmtId="0" fontId="5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0" fillId="0" borderId="11" xfId="0" applyFont="1" applyBorder="1" applyAlignment="1">
      <alignment horizontal="right" vertical="top" wrapText="1"/>
    </xf>
    <xf numFmtId="0" fontId="60" fillId="0" borderId="12" xfId="0" applyFont="1" applyBorder="1" applyAlignment="1">
      <alignment horizontal="right" vertical="top" wrapText="1"/>
    </xf>
    <xf numFmtId="0" fontId="61" fillId="0" borderId="0" xfId="0" applyFont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70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61" fillId="0" borderId="11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="70" zoomScaleNormal="70" zoomScalePageLayoutView="0" workbookViewId="0" topLeftCell="C7">
      <selection activeCell="AB15" sqref="AB15"/>
    </sheetView>
  </sheetViews>
  <sheetFormatPr defaultColWidth="9.140625" defaultRowHeight="15"/>
  <cols>
    <col min="1" max="1" width="4.28125" style="17" customWidth="1"/>
    <col min="2" max="2" width="58.00390625" style="1" customWidth="1"/>
    <col min="3" max="3" width="6.8515625" style="1" customWidth="1"/>
    <col min="4" max="4" width="7.57421875" style="1" customWidth="1"/>
    <col min="5" max="5" width="7.57421875" style="19" customWidth="1"/>
    <col min="6" max="7" width="7.57421875" style="1" customWidth="1"/>
    <col min="8" max="8" width="6.7109375" style="1" customWidth="1"/>
    <col min="9" max="9" width="7.28125" style="1" customWidth="1"/>
    <col min="10" max="10" width="6.7109375" style="1" customWidth="1"/>
    <col min="11" max="11" width="7.140625" style="1" customWidth="1"/>
    <col min="12" max="12" width="7.57421875" style="1" customWidth="1"/>
    <col min="13" max="13" width="7.28125" style="1" customWidth="1"/>
    <col min="14" max="15" width="7.7109375" style="1" customWidth="1"/>
    <col min="16" max="16" width="8.140625" style="1" customWidth="1"/>
    <col min="17" max="17" width="7.28125" style="1" customWidth="1"/>
    <col min="18" max="18" width="7.57421875" style="1" customWidth="1"/>
    <col min="19" max="19" width="7.8515625" style="1" customWidth="1"/>
    <col min="20" max="20" width="8.140625" style="1" customWidth="1"/>
    <col min="21" max="21" width="7.140625" style="1" customWidth="1"/>
    <col min="22" max="22" width="7.57421875" style="1" customWidth="1"/>
    <col min="23" max="23" width="7.421875" style="1" customWidth="1"/>
    <col min="24" max="24" width="7.7109375" style="15" customWidth="1"/>
    <col min="25" max="25" width="6.8515625" style="14" customWidth="1"/>
    <col min="26" max="26" width="7.28125" style="14" customWidth="1"/>
    <col min="27" max="27" width="7.28125" style="47" customWidth="1"/>
    <col min="28" max="28" width="8.57421875" style="1" customWidth="1"/>
    <col min="29" max="30" width="9.140625" style="1" customWidth="1"/>
    <col min="31" max="31" width="10.00390625" style="1" bestFit="1" customWidth="1"/>
    <col min="32" max="16384" width="9.140625" style="1" customWidth="1"/>
  </cols>
  <sheetData>
    <row r="1" spans="3:4" ht="15.75">
      <c r="C1" s="65" t="s">
        <v>1</v>
      </c>
      <c r="D1" s="62"/>
    </row>
    <row r="2" ht="8.25" customHeight="1"/>
    <row r="3" spans="2:9" ht="46.5" customHeight="1">
      <c r="B3" s="61" t="s">
        <v>75</v>
      </c>
      <c r="C3" s="61"/>
      <c r="D3" s="62"/>
      <c r="E3" s="62"/>
      <c r="F3" s="62"/>
      <c r="G3" s="62"/>
      <c r="H3" s="62"/>
      <c r="I3" s="62"/>
    </row>
    <row r="4" spans="1:3" ht="10.5" customHeight="1">
      <c r="A4" s="45"/>
      <c r="B4" s="67"/>
      <c r="C4" s="67"/>
    </row>
    <row r="5" spans="2:3" ht="6.75" customHeight="1" hidden="1">
      <c r="B5" s="68"/>
      <c r="C5" s="68"/>
    </row>
    <row r="6" spans="2:3" ht="15.75" hidden="1">
      <c r="B6" s="3"/>
      <c r="C6" s="3"/>
    </row>
    <row r="7" spans="1:28" s="2" customFormat="1" ht="130.5">
      <c r="A7" s="22" t="s">
        <v>0</v>
      </c>
      <c r="B7" s="42" t="s">
        <v>44</v>
      </c>
      <c r="C7" s="43" t="s">
        <v>54</v>
      </c>
      <c r="D7" s="44" t="s">
        <v>55</v>
      </c>
      <c r="E7" s="44" t="s">
        <v>79</v>
      </c>
      <c r="F7" s="44" t="s">
        <v>60</v>
      </c>
      <c r="G7" s="44" t="s">
        <v>61</v>
      </c>
      <c r="H7" s="43" t="s">
        <v>56</v>
      </c>
      <c r="I7" s="44" t="s">
        <v>62</v>
      </c>
      <c r="J7" s="44" t="s">
        <v>63</v>
      </c>
      <c r="K7" s="44" t="s">
        <v>57</v>
      </c>
      <c r="L7" s="44" t="s">
        <v>64</v>
      </c>
      <c r="M7" s="44" t="s">
        <v>65</v>
      </c>
      <c r="N7" s="43" t="s">
        <v>66</v>
      </c>
      <c r="O7" s="44" t="s">
        <v>67</v>
      </c>
      <c r="P7" s="44" t="s">
        <v>68</v>
      </c>
      <c r="Q7" s="44" t="s">
        <v>58</v>
      </c>
      <c r="R7" s="43" t="s">
        <v>69</v>
      </c>
      <c r="S7" s="44" t="s">
        <v>70</v>
      </c>
      <c r="T7" s="44" t="s">
        <v>59</v>
      </c>
      <c r="U7" s="44" t="s">
        <v>76</v>
      </c>
      <c r="V7" s="44" t="s">
        <v>71</v>
      </c>
      <c r="W7" s="44" t="s">
        <v>72</v>
      </c>
      <c r="X7" s="44" t="s">
        <v>74</v>
      </c>
      <c r="Y7" s="44" t="s">
        <v>77</v>
      </c>
      <c r="Z7" s="44" t="s">
        <v>78</v>
      </c>
      <c r="AA7" s="44" t="s">
        <v>86</v>
      </c>
      <c r="AB7" s="43" t="s">
        <v>73</v>
      </c>
    </row>
    <row r="8" spans="1:28" s="18" customFormat="1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</row>
    <row r="9" spans="1:28" s="2" customFormat="1" ht="25.5">
      <c r="A9" s="4" t="s">
        <v>13</v>
      </c>
      <c r="B9" s="22" t="s">
        <v>3</v>
      </c>
      <c r="C9" s="28">
        <v>799</v>
      </c>
      <c r="D9" s="28">
        <v>211</v>
      </c>
      <c r="E9" s="29">
        <v>460</v>
      </c>
      <c r="F9" s="29">
        <v>570</v>
      </c>
      <c r="G9" s="28">
        <v>411</v>
      </c>
      <c r="H9" s="28">
        <v>554</v>
      </c>
      <c r="I9" s="29">
        <v>815</v>
      </c>
      <c r="J9" s="28">
        <v>295</v>
      </c>
      <c r="K9" s="28">
        <v>522</v>
      </c>
      <c r="L9" s="29">
        <v>525</v>
      </c>
      <c r="M9" s="28">
        <v>65</v>
      </c>
      <c r="N9" s="28">
        <v>558</v>
      </c>
      <c r="O9" s="28">
        <v>300</v>
      </c>
      <c r="P9" s="30">
        <v>607</v>
      </c>
      <c r="Q9" s="5">
        <v>562</v>
      </c>
      <c r="R9" s="5">
        <v>393</v>
      </c>
      <c r="S9" s="29">
        <v>389</v>
      </c>
      <c r="T9" s="28">
        <v>1126</v>
      </c>
      <c r="U9" s="28">
        <v>1</v>
      </c>
      <c r="V9" s="28">
        <v>23</v>
      </c>
      <c r="W9" s="28">
        <v>110</v>
      </c>
      <c r="X9" s="29">
        <v>1</v>
      </c>
      <c r="Y9" s="29">
        <v>1</v>
      </c>
      <c r="Z9" s="29">
        <v>1</v>
      </c>
      <c r="AA9" s="29">
        <v>1</v>
      </c>
      <c r="AB9" s="31">
        <f>X9+W9+V9+U9+T9+S9+R9+Q9+P9+O9+N9+M9+L9+K9+J9+I9+H9+G9+F9+E9+D9+Z9+Y9+C9+AC9+AA9</f>
        <v>9300</v>
      </c>
    </row>
    <row r="10" spans="1:31" s="6" customFormat="1" ht="18.75">
      <c r="A10" s="5"/>
      <c r="B10" s="23" t="s">
        <v>4</v>
      </c>
      <c r="C10" s="28">
        <v>35993</v>
      </c>
      <c r="D10" s="32">
        <v>20992</v>
      </c>
      <c r="E10" s="29">
        <v>44322</v>
      </c>
      <c r="F10" s="29">
        <v>31828</v>
      </c>
      <c r="G10" s="33">
        <v>30860</v>
      </c>
      <c r="H10" s="33">
        <v>30825</v>
      </c>
      <c r="I10" s="29">
        <v>62728</v>
      </c>
      <c r="J10" s="33">
        <v>18621</v>
      </c>
      <c r="K10" s="33">
        <v>37954</v>
      </c>
      <c r="L10" s="29">
        <v>35671</v>
      </c>
      <c r="M10" s="33">
        <v>4003</v>
      </c>
      <c r="N10" s="33">
        <v>44128</v>
      </c>
      <c r="O10" s="33">
        <v>28290</v>
      </c>
      <c r="P10" s="30">
        <v>37761</v>
      </c>
      <c r="Q10" s="4">
        <v>31538</v>
      </c>
      <c r="R10" s="4">
        <v>26089</v>
      </c>
      <c r="S10" s="29">
        <v>24571</v>
      </c>
      <c r="T10" s="33">
        <v>93742</v>
      </c>
      <c r="U10" s="33">
        <v>3026</v>
      </c>
      <c r="V10" s="33">
        <v>5188</v>
      </c>
      <c r="W10" s="33">
        <v>10511</v>
      </c>
      <c r="X10" s="29">
        <v>0</v>
      </c>
      <c r="Y10" s="29">
        <v>1787</v>
      </c>
      <c r="Z10" s="29">
        <v>0</v>
      </c>
      <c r="AA10" s="29">
        <v>15</v>
      </c>
      <c r="AB10" s="49">
        <f aca="true" t="shared" si="0" ref="AB10:AB17">W10+V10+U10+T10+S10+R10+Q10+P10+O10+N10+M10+L10+K10+J10+I10+H10+G10+F10+E10+D10+C10+Z10+Y10+X10+AA10</f>
        <v>660443</v>
      </c>
      <c r="AE10" s="11"/>
    </row>
    <row r="11" spans="1:30" ht="15.75">
      <c r="A11" s="4" t="s">
        <v>14</v>
      </c>
      <c r="B11" s="22" t="s">
        <v>80</v>
      </c>
      <c r="C11" s="33">
        <v>38639</v>
      </c>
      <c r="D11" s="34">
        <v>17636</v>
      </c>
      <c r="E11" s="29">
        <v>41752</v>
      </c>
      <c r="F11" s="29">
        <v>35553</v>
      </c>
      <c r="G11" s="28">
        <v>35655</v>
      </c>
      <c r="H11" s="28">
        <v>32152</v>
      </c>
      <c r="I11" s="29">
        <v>68081</v>
      </c>
      <c r="J11" s="28">
        <v>22790</v>
      </c>
      <c r="K11" s="28">
        <v>36868</v>
      </c>
      <c r="L11" s="29">
        <v>42975</v>
      </c>
      <c r="M11" s="35">
        <v>9240</v>
      </c>
      <c r="N11" s="28">
        <v>49549</v>
      </c>
      <c r="O11" s="28">
        <v>27926</v>
      </c>
      <c r="P11" s="30">
        <v>40261</v>
      </c>
      <c r="Q11" s="5">
        <v>27303</v>
      </c>
      <c r="R11" s="5">
        <v>24645</v>
      </c>
      <c r="S11" s="29">
        <v>24427</v>
      </c>
      <c r="T11" s="28">
        <v>113612</v>
      </c>
      <c r="U11" s="28">
        <v>2253</v>
      </c>
      <c r="V11" s="28">
        <v>5071</v>
      </c>
      <c r="W11" s="28">
        <v>13478</v>
      </c>
      <c r="X11" s="29">
        <v>15685</v>
      </c>
      <c r="Y11" s="29">
        <v>1151</v>
      </c>
      <c r="Z11" s="29">
        <v>3585</v>
      </c>
      <c r="AA11" s="29">
        <v>15</v>
      </c>
      <c r="AB11" s="49">
        <f t="shared" si="0"/>
        <v>730302</v>
      </c>
      <c r="AD11" s="9"/>
    </row>
    <row r="12" spans="1:30" s="2" customFormat="1" ht="15.75">
      <c r="A12" s="5"/>
      <c r="B12" s="23" t="s">
        <v>5</v>
      </c>
      <c r="C12" s="28">
        <v>35136</v>
      </c>
      <c r="D12" s="34">
        <v>15827</v>
      </c>
      <c r="E12" s="29">
        <v>29598</v>
      </c>
      <c r="F12" s="29">
        <v>30612</v>
      </c>
      <c r="G12" s="28">
        <v>30860</v>
      </c>
      <c r="H12" s="28">
        <v>26344</v>
      </c>
      <c r="I12" s="29">
        <v>57862</v>
      </c>
      <c r="J12" s="28">
        <v>18618</v>
      </c>
      <c r="K12" s="28">
        <v>34927</v>
      </c>
      <c r="L12" s="29">
        <v>33231</v>
      </c>
      <c r="M12" s="28">
        <v>3159</v>
      </c>
      <c r="N12" s="28">
        <v>43082</v>
      </c>
      <c r="O12" s="28">
        <v>22280</v>
      </c>
      <c r="P12" s="30">
        <v>33232</v>
      </c>
      <c r="Q12" s="5">
        <v>26138</v>
      </c>
      <c r="R12" s="5">
        <v>23556</v>
      </c>
      <c r="S12" s="29">
        <v>23057</v>
      </c>
      <c r="T12" s="28">
        <v>89160</v>
      </c>
      <c r="U12" s="28">
        <v>2253</v>
      </c>
      <c r="V12" s="28">
        <v>1626</v>
      </c>
      <c r="W12" s="28">
        <v>10511</v>
      </c>
      <c r="X12" s="29">
        <v>0</v>
      </c>
      <c r="Y12" s="29">
        <v>1039</v>
      </c>
      <c r="Z12" s="29">
        <v>0</v>
      </c>
      <c r="AA12" s="29">
        <v>15</v>
      </c>
      <c r="AB12" s="49">
        <f t="shared" si="0"/>
        <v>592123</v>
      </c>
      <c r="AD12" s="10"/>
    </row>
    <row r="13" spans="1:30" ht="15.75">
      <c r="A13" s="5"/>
      <c r="B13" s="23" t="s">
        <v>6</v>
      </c>
      <c r="C13" s="28">
        <v>857</v>
      </c>
      <c r="D13" s="34">
        <v>1809</v>
      </c>
      <c r="E13" s="29">
        <v>0</v>
      </c>
      <c r="F13" s="29">
        <v>1228</v>
      </c>
      <c r="G13" s="28">
        <v>1344</v>
      </c>
      <c r="H13" s="28">
        <v>1489</v>
      </c>
      <c r="I13" s="29">
        <v>4724</v>
      </c>
      <c r="J13" s="28">
        <v>882</v>
      </c>
      <c r="K13" s="28">
        <v>1941</v>
      </c>
      <c r="L13" s="29">
        <v>1744</v>
      </c>
      <c r="M13" s="28">
        <v>0</v>
      </c>
      <c r="N13" s="28">
        <v>1046</v>
      </c>
      <c r="O13" s="28">
        <v>2830</v>
      </c>
      <c r="P13" s="30">
        <v>2181</v>
      </c>
      <c r="Q13" s="5">
        <v>458</v>
      </c>
      <c r="R13" s="5">
        <v>1089</v>
      </c>
      <c r="S13" s="29">
        <v>1369</v>
      </c>
      <c r="T13" s="28">
        <v>3722</v>
      </c>
      <c r="U13" s="28">
        <v>0</v>
      </c>
      <c r="V13" s="28">
        <v>7</v>
      </c>
      <c r="W13" s="28">
        <v>237</v>
      </c>
      <c r="X13" s="29">
        <v>0</v>
      </c>
      <c r="Y13" s="29">
        <v>112</v>
      </c>
      <c r="Z13" s="29">
        <v>0</v>
      </c>
      <c r="AA13" s="29">
        <v>0</v>
      </c>
      <c r="AB13" s="49">
        <f t="shared" si="0"/>
        <v>29069</v>
      </c>
      <c r="AD13" s="9"/>
    </row>
    <row r="14" spans="1:30" ht="15.75">
      <c r="A14" s="5"/>
      <c r="B14" s="23" t="s">
        <v>7</v>
      </c>
      <c r="C14" s="28">
        <v>2646</v>
      </c>
      <c r="D14" s="28">
        <v>0</v>
      </c>
      <c r="E14" s="29">
        <v>12154</v>
      </c>
      <c r="F14" s="29">
        <v>0</v>
      </c>
      <c r="G14" s="28">
        <v>4795</v>
      </c>
      <c r="H14" s="28">
        <v>3953</v>
      </c>
      <c r="I14" s="29">
        <v>5489</v>
      </c>
      <c r="J14" s="28">
        <v>2708</v>
      </c>
      <c r="K14" s="28">
        <v>230</v>
      </c>
      <c r="L14" s="29">
        <v>7985</v>
      </c>
      <c r="M14" s="36">
        <v>6081</v>
      </c>
      <c r="N14" s="28">
        <v>5421</v>
      </c>
      <c r="O14" s="28">
        <v>2816</v>
      </c>
      <c r="P14" s="30">
        <v>4848</v>
      </c>
      <c r="Q14" s="5">
        <v>707</v>
      </c>
      <c r="R14" s="5">
        <v>0</v>
      </c>
      <c r="S14" s="29">
        <v>0</v>
      </c>
      <c r="T14" s="28">
        <v>20714</v>
      </c>
      <c r="U14" s="28">
        <v>0</v>
      </c>
      <c r="V14" s="28">
        <v>3438</v>
      </c>
      <c r="W14" s="28">
        <v>2730</v>
      </c>
      <c r="X14" s="29">
        <v>15685</v>
      </c>
      <c r="Y14" s="29">
        <v>0</v>
      </c>
      <c r="Z14" s="29">
        <v>3585</v>
      </c>
      <c r="AA14" s="29">
        <v>0</v>
      </c>
      <c r="AB14" s="31">
        <f t="shared" si="0"/>
        <v>105985</v>
      </c>
      <c r="AD14" s="9"/>
    </row>
    <row r="15" spans="1:30" ht="15.75">
      <c r="A15" s="5"/>
      <c r="B15" s="23" t="s">
        <v>8</v>
      </c>
      <c r="C15" s="28">
        <v>0</v>
      </c>
      <c r="D15" s="28">
        <v>0</v>
      </c>
      <c r="E15" s="29">
        <v>0</v>
      </c>
      <c r="F15" s="29">
        <v>3713</v>
      </c>
      <c r="G15" s="28">
        <v>0</v>
      </c>
      <c r="H15" s="28">
        <v>366</v>
      </c>
      <c r="I15" s="29">
        <v>6</v>
      </c>
      <c r="J15" s="28">
        <v>582</v>
      </c>
      <c r="K15" s="28">
        <v>0</v>
      </c>
      <c r="L15" s="29">
        <v>15</v>
      </c>
      <c r="M15" s="28">
        <v>0</v>
      </c>
      <c r="N15" s="28">
        <v>0</v>
      </c>
      <c r="O15" s="28">
        <v>0</v>
      </c>
      <c r="P15" s="30">
        <v>0</v>
      </c>
      <c r="Q15" s="5">
        <v>0</v>
      </c>
      <c r="R15" s="5">
        <v>0</v>
      </c>
      <c r="S15" s="29">
        <v>1</v>
      </c>
      <c r="T15" s="28">
        <v>16</v>
      </c>
      <c r="U15" s="28">
        <v>0</v>
      </c>
      <c r="V15" s="28">
        <v>0</v>
      </c>
      <c r="W15" s="28">
        <v>0</v>
      </c>
      <c r="X15" s="29">
        <v>0</v>
      </c>
      <c r="Y15" s="29">
        <v>0</v>
      </c>
      <c r="Z15" s="29">
        <v>0</v>
      </c>
      <c r="AA15" s="29">
        <v>0</v>
      </c>
      <c r="AB15" s="31">
        <f t="shared" si="0"/>
        <v>4699</v>
      </c>
      <c r="AD15" s="9"/>
    </row>
    <row r="16" spans="1:30" ht="15.75">
      <c r="A16" s="5"/>
      <c r="B16" s="23" t="s">
        <v>9</v>
      </c>
      <c r="C16" s="28">
        <v>15350</v>
      </c>
      <c r="D16" s="34">
        <v>14823</v>
      </c>
      <c r="E16" s="29">
        <v>33984</v>
      </c>
      <c r="F16" s="29">
        <v>23603</v>
      </c>
      <c r="G16" s="28">
        <v>24604</v>
      </c>
      <c r="H16" s="28">
        <v>22891</v>
      </c>
      <c r="I16" s="29">
        <v>50966</v>
      </c>
      <c r="J16" s="28">
        <v>14456</v>
      </c>
      <c r="K16" s="28">
        <v>25444</v>
      </c>
      <c r="L16" s="29">
        <v>29973</v>
      </c>
      <c r="M16" s="28">
        <v>5368</v>
      </c>
      <c r="N16" s="28">
        <v>38653</v>
      </c>
      <c r="O16" s="28">
        <v>20603</v>
      </c>
      <c r="P16" s="30">
        <v>30960</v>
      </c>
      <c r="Q16" s="5">
        <v>19448</v>
      </c>
      <c r="R16" s="5">
        <v>19333</v>
      </c>
      <c r="S16" s="29">
        <v>18380</v>
      </c>
      <c r="T16" s="28">
        <v>74366</v>
      </c>
      <c r="U16" s="28">
        <v>2101</v>
      </c>
      <c r="V16" s="28">
        <v>4720</v>
      </c>
      <c r="W16" s="28">
        <v>7959</v>
      </c>
      <c r="X16" s="29">
        <v>8868</v>
      </c>
      <c r="Y16" s="29">
        <v>720</v>
      </c>
      <c r="Z16" s="29">
        <v>1367</v>
      </c>
      <c r="AA16" s="29">
        <v>7</v>
      </c>
      <c r="AB16" s="49">
        <f t="shared" si="0"/>
        <v>508947</v>
      </c>
      <c r="AD16" s="9"/>
    </row>
    <row r="17" spans="1:30" ht="15.75">
      <c r="A17" s="5"/>
      <c r="B17" s="23" t="s">
        <v>10</v>
      </c>
      <c r="C17" s="28">
        <v>3970</v>
      </c>
      <c r="D17" s="34">
        <v>2995</v>
      </c>
      <c r="E17" s="29">
        <v>8237</v>
      </c>
      <c r="F17" s="29">
        <v>4925</v>
      </c>
      <c r="G17" s="28">
        <v>4892</v>
      </c>
      <c r="H17" s="28">
        <v>7400</v>
      </c>
      <c r="I17" s="29">
        <v>12782</v>
      </c>
      <c r="J17" s="28">
        <v>4191</v>
      </c>
      <c r="K17" s="28">
        <v>4937</v>
      </c>
      <c r="L17" s="29">
        <v>15366</v>
      </c>
      <c r="M17" s="35">
        <v>6371</v>
      </c>
      <c r="N17" s="28">
        <v>7185</v>
      </c>
      <c r="O17" s="28">
        <v>8646</v>
      </c>
      <c r="P17" s="30">
        <v>8727</v>
      </c>
      <c r="Q17" s="5">
        <v>3024</v>
      </c>
      <c r="R17" s="5">
        <v>4340</v>
      </c>
      <c r="S17" s="29">
        <v>3325</v>
      </c>
      <c r="T17" s="28">
        <v>33473</v>
      </c>
      <c r="U17" s="28">
        <v>827</v>
      </c>
      <c r="V17" s="28">
        <v>3765</v>
      </c>
      <c r="W17" s="28">
        <v>1753</v>
      </c>
      <c r="X17" s="29">
        <v>15685</v>
      </c>
      <c r="Y17" s="29">
        <v>364</v>
      </c>
      <c r="Z17" s="29">
        <v>3585</v>
      </c>
      <c r="AA17" s="29">
        <v>0</v>
      </c>
      <c r="AB17" s="49">
        <f t="shared" si="0"/>
        <v>170765</v>
      </c>
      <c r="AD17" s="9"/>
    </row>
    <row r="18" spans="1:30" ht="15.75">
      <c r="A18" s="4"/>
      <c r="B18" s="23" t="s">
        <v>11</v>
      </c>
      <c r="C18" s="28">
        <v>8252</v>
      </c>
      <c r="D18" s="34">
        <v>3257</v>
      </c>
      <c r="E18" s="29">
        <v>9150</v>
      </c>
      <c r="F18" s="29">
        <v>9844</v>
      </c>
      <c r="G18" s="28">
        <v>7438</v>
      </c>
      <c r="H18" s="28">
        <v>9556</v>
      </c>
      <c r="I18" s="29">
        <v>18823</v>
      </c>
      <c r="J18" s="28">
        <v>5679</v>
      </c>
      <c r="K18" s="28">
        <v>7630</v>
      </c>
      <c r="L18" s="29">
        <v>18654</v>
      </c>
      <c r="M18" s="28">
        <v>6550</v>
      </c>
      <c r="N18" s="28">
        <v>8182</v>
      </c>
      <c r="O18" s="29">
        <v>16133</v>
      </c>
      <c r="P18" s="30">
        <v>13580</v>
      </c>
      <c r="Q18" s="5">
        <v>5049</v>
      </c>
      <c r="R18" s="5">
        <v>6063</v>
      </c>
      <c r="S18" s="29">
        <v>6244</v>
      </c>
      <c r="T18" s="29">
        <v>63508</v>
      </c>
      <c r="U18" s="28">
        <v>0</v>
      </c>
      <c r="V18" s="28">
        <v>3891</v>
      </c>
      <c r="W18" s="28">
        <v>2579</v>
      </c>
      <c r="X18" s="29">
        <v>0</v>
      </c>
      <c r="Y18" s="29">
        <v>399</v>
      </c>
      <c r="Z18" s="29">
        <v>3585</v>
      </c>
      <c r="AA18" s="29">
        <v>0</v>
      </c>
      <c r="AB18" s="49">
        <f aca="true" t="shared" si="1" ref="AB18:AB24">W18+V18+U18+T18+S18+R18+Q18+P18+O18+N18+M18+L18+K18+J18+I18+H18+G18+F18+E18+D18+C18+Y18+Z18+X18+AA18</f>
        <v>234046</v>
      </c>
      <c r="AD18" s="9"/>
    </row>
    <row r="19" spans="1:28" s="21" customFormat="1" ht="15.75">
      <c r="A19" s="24" t="s">
        <v>15</v>
      </c>
      <c r="B19" s="24" t="s">
        <v>12</v>
      </c>
      <c r="C19" s="29">
        <v>1</v>
      </c>
      <c r="D19" s="29">
        <v>1</v>
      </c>
      <c r="E19" s="29">
        <v>1</v>
      </c>
      <c r="F19" s="29">
        <v>1</v>
      </c>
      <c r="G19" s="29">
        <v>1</v>
      </c>
      <c r="H19" s="29">
        <v>1</v>
      </c>
      <c r="I19" s="29">
        <v>1</v>
      </c>
      <c r="J19" s="29">
        <v>1</v>
      </c>
      <c r="K19" s="29">
        <v>1</v>
      </c>
      <c r="L19" s="29">
        <v>1</v>
      </c>
      <c r="M19" s="29">
        <v>1</v>
      </c>
      <c r="N19" s="29">
        <v>1</v>
      </c>
      <c r="O19" s="29">
        <v>1</v>
      </c>
      <c r="P19" s="30">
        <v>1</v>
      </c>
      <c r="Q19" s="12">
        <v>1</v>
      </c>
      <c r="R19" s="12">
        <v>1</v>
      </c>
      <c r="S19" s="29">
        <v>1</v>
      </c>
      <c r="T19" s="29">
        <v>1</v>
      </c>
      <c r="U19" s="29">
        <v>0</v>
      </c>
      <c r="V19" s="29">
        <v>1</v>
      </c>
      <c r="W19" s="29">
        <v>1</v>
      </c>
      <c r="X19" s="29">
        <v>0</v>
      </c>
      <c r="Y19" s="29">
        <v>0</v>
      </c>
      <c r="Z19" s="29">
        <v>0</v>
      </c>
      <c r="AA19" s="29">
        <v>0</v>
      </c>
      <c r="AB19" s="37">
        <f t="shared" si="1"/>
        <v>20</v>
      </c>
    </row>
    <row r="20" spans="1:30" ht="15.75">
      <c r="A20" s="4" t="s">
        <v>17</v>
      </c>
      <c r="B20" s="22" t="s">
        <v>18</v>
      </c>
      <c r="C20" s="33">
        <v>20</v>
      </c>
      <c r="D20" s="33">
        <v>0</v>
      </c>
      <c r="E20" s="29">
        <v>8</v>
      </c>
      <c r="F20" s="29">
        <v>13</v>
      </c>
      <c r="G20" s="33">
        <v>10</v>
      </c>
      <c r="H20" s="33">
        <v>12</v>
      </c>
      <c r="I20" s="29">
        <v>14</v>
      </c>
      <c r="J20" s="33">
        <v>15</v>
      </c>
      <c r="K20" s="33">
        <v>0</v>
      </c>
      <c r="L20" s="29">
        <v>10</v>
      </c>
      <c r="M20" s="33">
        <v>11</v>
      </c>
      <c r="N20" s="33">
        <v>8</v>
      </c>
      <c r="O20" s="33">
        <v>7</v>
      </c>
      <c r="P20" s="30">
        <v>13</v>
      </c>
      <c r="Q20" s="4">
        <v>15</v>
      </c>
      <c r="R20" s="4">
        <v>8</v>
      </c>
      <c r="S20" s="29">
        <v>10</v>
      </c>
      <c r="T20" s="33">
        <v>16</v>
      </c>
      <c r="U20" s="33">
        <v>0</v>
      </c>
      <c r="V20" s="33">
        <v>0</v>
      </c>
      <c r="W20" s="33">
        <v>0</v>
      </c>
      <c r="X20" s="29">
        <v>0</v>
      </c>
      <c r="Y20" s="29">
        <v>0</v>
      </c>
      <c r="Z20" s="29">
        <v>0</v>
      </c>
      <c r="AA20" s="29">
        <v>0</v>
      </c>
      <c r="AB20" s="31">
        <f t="shared" si="1"/>
        <v>190</v>
      </c>
      <c r="AD20" s="9"/>
    </row>
    <row r="21" spans="1:30" ht="15.75">
      <c r="A21" s="4" t="s">
        <v>19</v>
      </c>
      <c r="B21" s="22" t="s">
        <v>20</v>
      </c>
      <c r="C21" s="33">
        <v>0</v>
      </c>
      <c r="D21" s="28">
        <v>0</v>
      </c>
      <c r="E21" s="29">
        <v>0</v>
      </c>
      <c r="F21" s="29">
        <v>0</v>
      </c>
      <c r="G21" s="28">
        <v>0</v>
      </c>
      <c r="H21" s="28">
        <v>0</v>
      </c>
      <c r="I21" s="29">
        <v>0</v>
      </c>
      <c r="J21" s="28">
        <v>0</v>
      </c>
      <c r="K21" s="28">
        <v>13</v>
      </c>
      <c r="L21" s="29"/>
      <c r="M21" s="28">
        <v>0</v>
      </c>
      <c r="N21" s="28">
        <v>0</v>
      </c>
      <c r="O21" s="28">
        <v>0</v>
      </c>
      <c r="P21" s="30">
        <v>0</v>
      </c>
      <c r="Q21" s="5">
        <v>0</v>
      </c>
      <c r="R21" s="5">
        <v>0</v>
      </c>
      <c r="S21" s="29">
        <v>0</v>
      </c>
      <c r="T21" s="28">
        <v>0</v>
      </c>
      <c r="U21" s="28">
        <v>0</v>
      </c>
      <c r="V21" s="28">
        <v>0</v>
      </c>
      <c r="W21" s="28">
        <v>0</v>
      </c>
      <c r="X21" s="29">
        <v>0</v>
      </c>
      <c r="Y21" s="29">
        <v>0</v>
      </c>
      <c r="Z21" s="29">
        <v>0</v>
      </c>
      <c r="AA21" s="29">
        <v>0</v>
      </c>
      <c r="AB21" s="31">
        <f t="shared" si="1"/>
        <v>13</v>
      </c>
      <c r="AD21" s="9"/>
    </row>
    <row r="22" spans="1:30" ht="15.75">
      <c r="A22" s="4" t="s">
        <v>21</v>
      </c>
      <c r="B22" s="22" t="s">
        <v>81</v>
      </c>
      <c r="C22" s="28">
        <v>799</v>
      </c>
      <c r="D22" s="33">
        <v>211</v>
      </c>
      <c r="E22" s="29">
        <v>460</v>
      </c>
      <c r="F22" s="29">
        <v>570</v>
      </c>
      <c r="G22" s="33">
        <v>415</v>
      </c>
      <c r="H22" s="33">
        <v>558</v>
      </c>
      <c r="I22" s="29">
        <v>796</v>
      </c>
      <c r="J22" s="33">
        <v>295</v>
      </c>
      <c r="K22" s="33">
        <v>522</v>
      </c>
      <c r="L22" s="29">
        <v>525</v>
      </c>
      <c r="M22" s="33">
        <v>65</v>
      </c>
      <c r="N22" s="33">
        <v>558</v>
      </c>
      <c r="O22" s="33">
        <v>300</v>
      </c>
      <c r="P22" s="30">
        <v>611</v>
      </c>
      <c r="Q22" s="4">
        <v>562</v>
      </c>
      <c r="R22" s="4">
        <v>393</v>
      </c>
      <c r="S22" s="29">
        <v>389</v>
      </c>
      <c r="T22" s="33">
        <v>1127</v>
      </c>
      <c r="U22" s="33">
        <v>1</v>
      </c>
      <c r="V22" s="33">
        <v>24</v>
      </c>
      <c r="W22" s="33">
        <v>113</v>
      </c>
      <c r="X22" s="29">
        <v>1</v>
      </c>
      <c r="Y22" s="29">
        <v>1</v>
      </c>
      <c r="Z22" s="29">
        <v>0</v>
      </c>
      <c r="AA22" s="29">
        <v>0</v>
      </c>
      <c r="AB22" s="31">
        <f t="shared" si="1"/>
        <v>9296</v>
      </c>
      <c r="AD22" s="9"/>
    </row>
    <row r="23" spans="1:30" ht="15.75">
      <c r="A23" s="5"/>
      <c r="B23" s="4" t="s">
        <v>16</v>
      </c>
      <c r="C23" s="33">
        <v>0</v>
      </c>
      <c r="D23" s="28">
        <v>0</v>
      </c>
      <c r="E23" s="29">
        <v>0</v>
      </c>
      <c r="F23" s="29">
        <v>42</v>
      </c>
      <c r="G23" s="28">
        <v>2</v>
      </c>
      <c r="H23" s="28">
        <v>2</v>
      </c>
      <c r="I23" s="29">
        <v>2</v>
      </c>
      <c r="J23" s="28">
        <v>15</v>
      </c>
      <c r="K23" s="28">
        <v>0</v>
      </c>
      <c r="L23" s="29">
        <v>15</v>
      </c>
      <c r="M23" s="28">
        <v>1</v>
      </c>
      <c r="N23" s="28">
        <v>0</v>
      </c>
      <c r="O23" s="28">
        <v>0</v>
      </c>
      <c r="P23" s="30">
        <v>4</v>
      </c>
      <c r="Q23" s="5">
        <v>1</v>
      </c>
      <c r="R23" s="5">
        <v>0</v>
      </c>
      <c r="S23" s="29">
        <v>1</v>
      </c>
      <c r="T23" s="28">
        <v>2</v>
      </c>
      <c r="U23" s="28">
        <v>1</v>
      </c>
      <c r="V23" s="28">
        <v>0</v>
      </c>
      <c r="W23" s="28">
        <v>0</v>
      </c>
      <c r="X23" s="29">
        <v>1</v>
      </c>
      <c r="Y23" s="29">
        <v>1</v>
      </c>
      <c r="Z23" s="29">
        <v>0</v>
      </c>
      <c r="AA23" s="29">
        <v>0</v>
      </c>
      <c r="AB23" s="31">
        <f t="shared" si="1"/>
        <v>90</v>
      </c>
      <c r="AD23" s="9"/>
    </row>
    <row r="24" spans="1:30" ht="15.75">
      <c r="A24" s="4" t="s">
        <v>23</v>
      </c>
      <c r="B24" s="22" t="s">
        <v>22</v>
      </c>
      <c r="C24" s="28">
        <v>0</v>
      </c>
      <c r="D24" s="28">
        <v>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8">
        <v>0</v>
      </c>
      <c r="K24" s="28">
        <v>0</v>
      </c>
      <c r="L24" s="29"/>
      <c r="M24" s="28">
        <v>0</v>
      </c>
      <c r="N24" s="28">
        <v>0</v>
      </c>
      <c r="O24" s="28">
        <v>0</v>
      </c>
      <c r="P24" s="30">
        <v>0</v>
      </c>
      <c r="Q24" s="5">
        <v>0</v>
      </c>
      <c r="R24" s="5">
        <v>0</v>
      </c>
      <c r="S24" s="29">
        <v>0</v>
      </c>
      <c r="T24" s="28">
        <v>0</v>
      </c>
      <c r="U24" s="28">
        <v>0</v>
      </c>
      <c r="V24" s="28">
        <v>0</v>
      </c>
      <c r="W24" s="28">
        <v>0</v>
      </c>
      <c r="X24" s="29">
        <v>0</v>
      </c>
      <c r="Y24" s="29">
        <v>0</v>
      </c>
      <c r="Z24" s="29">
        <v>0</v>
      </c>
      <c r="AA24" s="29">
        <v>0</v>
      </c>
      <c r="AB24" s="31">
        <f t="shared" si="1"/>
        <v>0</v>
      </c>
      <c r="AD24" s="9"/>
    </row>
    <row r="25" spans="1:30" ht="15.75">
      <c r="A25" s="5"/>
      <c r="B25" s="23" t="s">
        <v>24</v>
      </c>
      <c r="C25" s="28">
        <v>0</v>
      </c>
      <c r="D25" s="28">
        <v>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8">
        <v>0</v>
      </c>
      <c r="K25" s="28">
        <v>0</v>
      </c>
      <c r="L25" s="29"/>
      <c r="M25" s="28">
        <v>0</v>
      </c>
      <c r="N25" s="28">
        <v>0</v>
      </c>
      <c r="O25" s="28">
        <v>0</v>
      </c>
      <c r="P25" s="30">
        <v>0</v>
      </c>
      <c r="Q25" s="5">
        <v>0</v>
      </c>
      <c r="R25" s="5">
        <v>0</v>
      </c>
      <c r="S25" s="29">
        <v>0</v>
      </c>
      <c r="T25" s="28">
        <v>0</v>
      </c>
      <c r="U25" s="28">
        <v>0</v>
      </c>
      <c r="V25" s="28">
        <v>0</v>
      </c>
      <c r="W25" s="28">
        <v>0</v>
      </c>
      <c r="X25" s="29">
        <v>0</v>
      </c>
      <c r="Y25" s="29">
        <v>0</v>
      </c>
      <c r="Z25" s="29">
        <v>0</v>
      </c>
      <c r="AA25" s="29">
        <v>0</v>
      </c>
      <c r="AB25" s="31">
        <f>W25+V25+U25+T25+S25+R25+Q25+P25+O25+N25+M25+L25+K25+J25+I25+H25+G25+F25+E25+D25+C25+Z25+Y25+X25+AA25</f>
        <v>0</v>
      </c>
      <c r="AD25" s="9"/>
    </row>
    <row r="26" spans="1:30" ht="15.75">
      <c r="A26" s="5"/>
      <c r="B26" s="23" t="s">
        <v>25</v>
      </c>
      <c r="C26" s="28">
        <v>0</v>
      </c>
      <c r="D26" s="28">
        <v>0</v>
      </c>
      <c r="E26" s="29">
        <v>0</v>
      </c>
      <c r="F26" s="29">
        <v>0</v>
      </c>
      <c r="G26" s="28">
        <v>0</v>
      </c>
      <c r="H26" s="28">
        <v>0</v>
      </c>
      <c r="I26" s="29">
        <v>0</v>
      </c>
      <c r="J26" s="28">
        <v>0</v>
      </c>
      <c r="K26" s="28">
        <v>0</v>
      </c>
      <c r="L26" s="29"/>
      <c r="M26" s="28">
        <v>0</v>
      </c>
      <c r="N26" s="28">
        <v>0</v>
      </c>
      <c r="O26" s="28">
        <v>0</v>
      </c>
      <c r="P26" s="30">
        <v>0</v>
      </c>
      <c r="Q26" s="5">
        <v>0</v>
      </c>
      <c r="R26" s="5">
        <v>0</v>
      </c>
      <c r="S26" s="29">
        <v>0</v>
      </c>
      <c r="T26" s="28">
        <v>0</v>
      </c>
      <c r="U26" s="28">
        <v>0</v>
      </c>
      <c r="V26" s="28">
        <v>0</v>
      </c>
      <c r="W26" s="28">
        <v>0</v>
      </c>
      <c r="X26" s="29">
        <v>0</v>
      </c>
      <c r="Y26" s="29">
        <v>0</v>
      </c>
      <c r="Z26" s="29">
        <v>0</v>
      </c>
      <c r="AA26" s="29">
        <v>0</v>
      </c>
      <c r="AB26" s="31">
        <f>W26+V26+U26+T26+S26+R26+Q26+P26+O26+N26+M26+L26+K26+J26+I26+H26+G26+F26+E26+D26+C26+Z26+Y26+X26+AA26</f>
        <v>0</v>
      </c>
      <c r="AD26" s="9"/>
    </row>
    <row r="27" spans="1:30" ht="15.75" customHeight="1">
      <c r="A27" s="4" t="s">
        <v>27</v>
      </c>
      <c r="B27" s="22" t="s">
        <v>26</v>
      </c>
      <c r="C27" s="69">
        <v>21</v>
      </c>
      <c r="D27" s="60">
        <v>1</v>
      </c>
      <c r="E27" s="66">
        <v>9</v>
      </c>
      <c r="F27" s="50">
        <v>14</v>
      </c>
      <c r="G27" s="50">
        <v>6</v>
      </c>
      <c r="H27" s="60">
        <v>14</v>
      </c>
      <c r="I27" s="50">
        <v>20</v>
      </c>
      <c r="J27" s="60">
        <v>7</v>
      </c>
      <c r="K27" s="63">
        <v>2</v>
      </c>
      <c r="L27" s="50">
        <v>13</v>
      </c>
      <c r="M27" s="60">
        <v>1</v>
      </c>
      <c r="N27" s="60">
        <v>11</v>
      </c>
      <c r="O27" s="63">
        <v>9</v>
      </c>
      <c r="P27" s="56">
        <v>14</v>
      </c>
      <c r="Q27" s="58">
        <v>16</v>
      </c>
      <c r="R27" s="58">
        <v>9</v>
      </c>
      <c r="S27" s="50">
        <v>11</v>
      </c>
      <c r="T27" s="60">
        <v>23</v>
      </c>
      <c r="U27" s="60">
        <v>3</v>
      </c>
      <c r="V27" s="60">
        <v>3</v>
      </c>
      <c r="W27" s="60">
        <v>2</v>
      </c>
      <c r="X27" s="50">
        <v>3</v>
      </c>
      <c r="Y27" s="50">
        <v>3</v>
      </c>
      <c r="Z27" s="50">
        <v>0</v>
      </c>
      <c r="AA27" s="50">
        <v>0</v>
      </c>
      <c r="AB27" s="53">
        <f>W27+V27+U27+T27+S27+R27+Q27+P27+O27+N27+M27+L27+K27+J27+I27+H27+G27+F27+E27+D27+C27+X27+AA28+AA27</f>
        <v>212</v>
      </c>
      <c r="AD27" s="9"/>
    </row>
    <row r="28" spans="1:30" ht="15.75">
      <c r="A28" s="5"/>
      <c r="B28" s="23" t="s">
        <v>2</v>
      </c>
      <c r="C28" s="55"/>
      <c r="D28" s="60"/>
      <c r="E28" s="66"/>
      <c r="F28" s="55"/>
      <c r="G28" s="52"/>
      <c r="H28" s="60"/>
      <c r="I28" s="55"/>
      <c r="J28" s="60"/>
      <c r="K28" s="64"/>
      <c r="L28" s="52"/>
      <c r="M28" s="60"/>
      <c r="N28" s="60"/>
      <c r="O28" s="64"/>
      <c r="P28" s="57"/>
      <c r="Q28" s="59"/>
      <c r="R28" s="59"/>
      <c r="S28" s="52"/>
      <c r="T28" s="60"/>
      <c r="U28" s="60"/>
      <c r="V28" s="60"/>
      <c r="W28" s="60"/>
      <c r="X28" s="52"/>
      <c r="Y28" s="52"/>
      <c r="Z28" s="52"/>
      <c r="AA28" s="51"/>
      <c r="AB28" s="54"/>
      <c r="AD28" s="9"/>
    </row>
    <row r="29" spans="1:30" ht="15.75">
      <c r="A29" s="4"/>
      <c r="B29" s="23" t="s">
        <v>28</v>
      </c>
      <c r="C29" s="33">
        <v>0</v>
      </c>
      <c r="D29" s="28">
        <v>0</v>
      </c>
      <c r="E29" s="29">
        <v>0</v>
      </c>
      <c r="F29" s="29">
        <v>0</v>
      </c>
      <c r="G29" s="28">
        <v>0</v>
      </c>
      <c r="H29" s="28">
        <v>0</v>
      </c>
      <c r="I29" s="29">
        <v>0</v>
      </c>
      <c r="J29" s="28">
        <v>0</v>
      </c>
      <c r="K29" s="28">
        <v>0</v>
      </c>
      <c r="L29" s="29">
        <v>0</v>
      </c>
      <c r="M29" s="28">
        <v>0</v>
      </c>
      <c r="N29" s="28">
        <v>0</v>
      </c>
      <c r="O29" s="28">
        <v>0</v>
      </c>
      <c r="P29" s="30">
        <v>0</v>
      </c>
      <c r="Q29" s="5">
        <v>0</v>
      </c>
      <c r="R29" s="5">
        <v>0</v>
      </c>
      <c r="S29" s="29">
        <v>0</v>
      </c>
      <c r="T29" s="28">
        <v>0</v>
      </c>
      <c r="U29" s="28">
        <v>0</v>
      </c>
      <c r="V29" s="28">
        <v>0</v>
      </c>
      <c r="W29" s="28">
        <v>0</v>
      </c>
      <c r="X29" s="29">
        <v>0</v>
      </c>
      <c r="Y29" s="29">
        <v>0</v>
      </c>
      <c r="Z29" s="29">
        <v>0</v>
      </c>
      <c r="AA29" s="29">
        <v>1</v>
      </c>
      <c r="AB29" s="31">
        <f>W29+V29+U29+T29+S29+R29+Q29+P29+O29+N29+M29+L29+K29+J29+I29+H29+G29+F29+E29+D29+C29+Z29+Y29+X29+AA29</f>
        <v>1</v>
      </c>
      <c r="AD29" s="9"/>
    </row>
    <row r="30" spans="1:30" ht="15.75">
      <c r="A30" s="4"/>
      <c r="B30" s="23" t="s">
        <v>29</v>
      </c>
      <c r="C30" s="28">
        <v>0</v>
      </c>
      <c r="D30" s="33">
        <v>0</v>
      </c>
      <c r="E30" s="29">
        <v>0</v>
      </c>
      <c r="F30" s="29">
        <v>0</v>
      </c>
      <c r="G30" s="33">
        <v>0</v>
      </c>
      <c r="H30" s="33">
        <v>0</v>
      </c>
      <c r="I30" s="29">
        <v>0</v>
      </c>
      <c r="J30" s="33">
        <v>0</v>
      </c>
      <c r="K30" s="33">
        <v>0</v>
      </c>
      <c r="L30" s="29">
        <v>0</v>
      </c>
      <c r="M30" s="33">
        <v>0</v>
      </c>
      <c r="N30" s="33">
        <v>0</v>
      </c>
      <c r="O30" s="33">
        <v>0</v>
      </c>
      <c r="P30" s="30">
        <v>0</v>
      </c>
      <c r="Q30" s="4">
        <v>0</v>
      </c>
      <c r="R30" s="4">
        <v>0</v>
      </c>
      <c r="S30" s="29">
        <v>0</v>
      </c>
      <c r="T30" s="33">
        <v>0</v>
      </c>
      <c r="U30" s="33">
        <v>0</v>
      </c>
      <c r="V30" s="33">
        <v>0</v>
      </c>
      <c r="W30" s="33">
        <v>0</v>
      </c>
      <c r="X30" s="29">
        <v>0</v>
      </c>
      <c r="Y30" s="29">
        <v>0</v>
      </c>
      <c r="Z30" s="29">
        <v>0</v>
      </c>
      <c r="AA30" s="29">
        <v>2</v>
      </c>
      <c r="AB30" s="31">
        <f>W30+V30+U30+T30+S30+R30+Q30+P30+O30+N30+M30+L30+K30+J30+I30+H30+G30+F30+E30+D30+C30+Z30+Y30+X30+AA30</f>
        <v>2</v>
      </c>
      <c r="AD30" s="9"/>
    </row>
    <row r="31" spans="1:28" s="21" customFormat="1" ht="15.75">
      <c r="A31" s="12"/>
      <c r="B31" s="25" t="s">
        <v>30</v>
      </c>
      <c r="C31" s="29">
        <v>1</v>
      </c>
      <c r="D31" s="29">
        <v>1</v>
      </c>
      <c r="E31" s="29">
        <v>1</v>
      </c>
      <c r="F31" s="29">
        <v>1</v>
      </c>
      <c r="G31" s="29">
        <v>1</v>
      </c>
      <c r="H31" s="29">
        <v>1</v>
      </c>
      <c r="I31" s="29">
        <v>1</v>
      </c>
      <c r="J31" s="29">
        <v>1</v>
      </c>
      <c r="K31" s="29">
        <v>1</v>
      </c>
      <c r="L31" s="29">
        <v>1</v>
      </c>
      <c r="M31" s="29">
        <v>1</v>
      </c>
      <c r="N31" s="29">
        <v>1</v>
      </c>
      <c r="O31" s="29">
        <v>1</v>
      </c>
      <c r="P31" s="30">
        <v>1</v>
      </c>
      <c r="Q31" s="12">
        <v>1</v>
      </c>
      <c r="R31" s="12">
        <v>1</v>
      </c>
      <c r="S31" s="29">
        <v>1</v>
      </c>
      <c r="T31" s="29">
        <v>1</v>
      </c>
      <c r="U31" s="29">
        <v>0</v>
      </c>
      <c r="V31" s="29">
        <v>1</v>
      </c>
      <c r="W31" s="29">
        <v>1</v>
      </c>
      <c r="X31" s="29">
        <v>0</v>
      </c>
      <c r="Y31" s="29">
        <v>0</v>
      </c>
      <c r="Z31" s="29">
        <v>0</v>
      </c>
      <c r="AA31" s="29">
        <v>0</v>
      </c>
      <c r="AB31" s="37">
        <f>W31+V31+U31+T31+S31+R31+Q31+P31+O31+N31+M31+L31+K31+J31+I31+H31+G31+F31+E31+D31+C31+Z31+Y31+X31+AA31</f>
        <v>20</v>
      </c>
    </row>
    <row r="32" spans="1:30" ht="15.75">
      <c r="A32" s="5"/>
      <c r="B32" s="23" t="s">
        <v>32</v>
      </c>
      <c r="C32" s="33">
        <v>20</v>
      </c>
      <c r="D32" s="28">
        <v>0</v>
      </c>
      <c r="E32" s="29">
        <v>8</v>
      </c>
      <c r="F32" s="29">
        <v>12</v>
      </c>
      <c r="G32" s="28">
        <v>4</v>
      </c>
      <c r="H32" s="28">
        <v>12</v>
      </c>
      <c r="I32" s="29">
        <v>14</v>
      </c>
      <c r="J32" s="28">
        <v>6</v>
      </c>
      <c r="K32" s="28">
        <v>0</v>
      </c>
      <c r="L32" s="29">
        <v>10</v>
      </c>
      <c r="M32" s="28">
        <v>0</v>
      </c>
      <c r="N32" s="28">
        <v>8</v>
      </c>
      <c r="O32" s="28">
        <v>7</v>
      </c>
      <c r="P32" s="30">
        <v>13</v>
      </c>
      <c r="Q32" s="5">
        <v>15</v>
      </c>
      <c r="R32" s="5">
        <v>8</v>
      </c>
      <c r="S32" s="29">
        <v>9</v>
      </c>
      <c r="T32" s="28">
        <v>18</v>
      </c>
      <c r="U32" s="28">
        <v>1</v>
      </c>
      <c r="V32" s="28">
        <v>0</v>
      </c>
      <c r="W32" s="28">
        <v>0</v>
      </c>
      <c r="X32" s="29">
        <v>1</v>
      </c>
      <c r="Y32" s="29">
        <v>1</v>
      </c>
      <c r="Z32" s="29">
        <v>0</v>
      </c>
      <c r="AA32" s="29">
        <v>0</v>
      </c>
      <c r="AB32" s="31">
        <f>W32+V32+U32+T32+S32+R32+Q32+P32+O32+N32+M32+L32+K32+J32+I32+H32+G32+F32+E32+D32+C32+Z32+Y32+X32+AA32</f>
        <v>167</v>
      </c>
      <c r="AD32" s="9"/>
    </row>
    <row r="33" spans="1:30" ht="15.75">
      <c r="A33" s="5"/>
      <c r="B33" s="26" t="s">
        <v>82</v>
      </c>
      <c r="C33" s="28">
        <v>0</v>
      </c>
      <c r="D33" s="28">
        <v>0</v>
      </c>
      <c r="E33" s="29">
        <v>0</v>
      </c>
      <c r="F33" s="29">
        <v>0</v>
      </c>
      <c r="G33" s="28">
        <v>0</v>
      </c>
      <c r="H33" s="28">
        <v>0</v>
      </c>
      <c r="I33" s="29">
        <v>0</v>
      </c>
      <c r="J33" s="28">
        <v>0</v>
      </c>
      <c r="K33" s="28">
        <v>0</v>
      </c>
      <c r="L33" s="29"/>
      <c r="M33" s="28">
        <v>0</v>
      </c>
      <c r="N33" s="28">
        <v>0</v>
      </c>
      <c r="O33" s="28">
        <v>0</v>
      </c>
      <c r="P33" s="30">
        <v>0</v>
      </c>
      <c r="Q33" s="5">
        <v>0</v>
      </c>
      <c r="R33" s="5">
        <v>0</v>
      </c>
      <c r="S33" s="29">
        <v>0</v>
      </c>
      <c r="T33" s="28">
        <v>0</v>
      </c>
      <c r="U33" s="28">
        <v>0</v>
      </c>
      <c r="V33" s="28">
        <v>0</v>
      </c>
      <c r="W33" s="28">
        <v>0</v>
      </c>
      <c r="X33" s="29">
        <v>0</v>
      </c>
      <c r="Y33" s="29">
        <v>0</v>
      </c>
      <c r="Z33" s="29">
        <v>0</v>
      </c>
      <c r="AA33" s="29">
        <v>0</v>
      </c>
      <c r="AB33" s="31">
        <f>W33+V33+U33+T33+S33+R33+Q33+P33+O33+N33+M33+L33+K33+J33+I33+H33+G33+F33+E33+D33+C33+Z33+Y33+X33+AA33</f>
        <v>0</v>
      </c>
      <c r="AD33" s="9"/>
    </row>
    <row r="34" spans="1:30" ht="15.75">
      <c r="A34" s="5"/>
      <c r="B34" s="23" t="s">
        <v>31</v>
      </c>
      <c r="C34" s="28">
        <v>0</v>
      </c>
      <c r="D34" s="28">
        <v>0</v>
      </c>
      <c r="E34" s="29">
        <v>0</v>
      </c>
      <c r="F34" s="29">
        <v>1</v>
      </c>
      <c r="G34" s="28">
        <v>0</v>
      </c>
      <c r="H34" s="28">
        <v>0</v>
      </c>
      <c r="I34" s="29">
        <v>4</v>
      </c>
      <c r="J34" s="28">
        <v>0</v>
      </c>
      <c r="K34" s="28">
        <v>1</v>
      </c>
      <c r="L34" s="29">
        <v>2</v>
      </c>
      <c r="M34" s="28">
        <v>0</v>
      </c>
      <c r="N34" s="28">
        <v>1</v>
      </c>
      <c r="O34" s="28">
        <v>1</v>
      </c>
      <c r="P34" s="30">
        <v>0</v>
      </c>
      <c r="Q34" s="5">
        <v>0</v>
      </c>
      <c r="R34" s="5">
        <v>0</v>
      </c>
      <c r="S34" s="29">
        <v>1</v>
      </c>
      <c r="T34" s="28">
        <v>2</v>
      </c>
      <c r="U34" s="28">
        <v>0</v>
      </c>
      <c r="V34" s="28">
        <v>2</v>
      </c>
      <c r="W34" s="28">
        <v>0</v>
      </c>
      <c r="X34" s="29">
        <v>0</v>
      </c>
      <c r="Y34" s="29">
        <v>0</v>
      </c>
      <c r="Z34" s="29">
        <v>0</v>
      </c>
      <c r="AA34" s="29">
        <v>0</v>
      </c>
      <c r="AB34" s="31">
        <f>W34+V34+U34+T34+S34+R34+Q34+P34+O34+N34+M34+L34+K34+J34+I34+H34+G34+F34+E34+D34+C34+Y34+Z34+X34+AA34</f>
        <v>15</v>
      </c>
      <c r="AD34" s="9"/>
    </row>
    <row r="35" spans="1:30" ht="15.75">
      <c r="A35" s="4"/>
      <c r="B35" s="23" t="s">
        <v>33</v>
      </c>
      <c r="C35" s="28">
        <v>0</v>
      </c>
      <c r="D35" s="28">
        <v>0</v>
      </c>
      <c r="E35" s="29">
        <v>0</v>
      </c>
      <c r="F35" s="29">
        <v>0</v>
      </c>
      <c r="G35" s="28"/>
      <c r="H35" s="28">
        <v>0</v>
      </c>
      <c r="I35" s="29">
        <v>0</v>
      </c>
      <c r="J35" s="28">
        <v>0</v>
      </c>
      <c r="K35" s="28">
        <v>0</v>
      </c>
      <c r="L35" s="29"/>
      <c r="M35" s="28">
        <v>0</v>
      </c>
      <c r="N35" s="28">
        <v>0</v>
      </c>
      <c r="O35" s="28">
        <v>0</v>
      </c>
      <c r="P35" s="30">
        <v>0</v>
      </c>
      <c r="Q35" s="5">
        <v>0</v>
      </c>
      <c r="R35" s="5">
        <v>0</v>
      </c>
      <c r="S35" s="29">
        <v>0</v>
      </c>
      <c r="T35" s="28">
        <v>0</v>
      </c>
      <c r="U35" s="28">
        <v>0</v>
      </c>
      <c r="V35" s="28">
        <v>0</v>
      </c>
      <c r="W35" s="28">
        <v>0</v>
      </c>
      <c r="X35" s="29">
        <v>0</v>
      </c>
      <c r="Y35" s="29">
        <v>0</v>
      </c>
      <c r="Z35" s="29">
        <v>0</v>
      </c>
      <c r="AA35" s="29">
        <v>0</v>
      </c>
      <c r="AB35" s="31">
        <f>W35+V35+U35+T35+S35+R35+Q35+P35+O35+N35+M35+L35+K35+J35+I35+H35+G35+F35+E35+D35+C35+Y35+Z35+X35+AA35</f>
        <v>0</v>
      </c>
      <c r="AD35" s="9"/>
    </row>
    <row r="36" spans="1:30" ht="25.5">
      <c r="A36" s="4" t="s">
        <v>35</v>
      </c>
      <c r="B36" s="22" t="s">
        <v>34</v>
      </c>
      <c r="C36" s="28">
        <v>779</v>
      </c>
      <c r="D36" s="33">
        <v>211</v>
      </c>
      <c r="E36" s="29">
        <v>460</v>
      </c>
      <c r="F36" s="29">
        <v>569</v>
      </c>
      <c r="G36" s="33">
        <v>415</v>
      </c>
      <c r="H36" s="33">
        <v>556</v>
      </c>
      <c r="I36" s="29">
        <v>790</v>
      </c>
      <c r="J36" s="33">
        <v>295</v>
      </c>
      <c r="K36" s="33">
        <v>521</v>
      </c>
      <c r="L36" s="29">
        <v>523</v>
      </c>
      <c r="M36" s="39">
        <v>65</v>
      </c>
      <c r="N36" s="33">
        <v>557</v>
      </c>
      <c r="O36" s="33">
        <v>300</v>
      </c>
      <c r="P36" s="30">
        <v>611</v>
      </c>
      <c r="Q36" s="4">
        <v>562</v>
      </c>
      <c r="R36" s="4">
        <v>393</v>
      </c>
      <c r="S36" s="29">
        <v>388</v>
      </c>
      <c r="T36" s="33">
        <v>1123</v>
      </c>
      <c r="U36" s="33">
        <v>0</v>
      </c>
      <c r="V36" s="33">
        <v>22</v>
      </c>
      <c r="W36" s="33">
        <v>113</v>
      </c>
      <c r="X36" s="29">
        <v>0</v>
      </c>
      <c r="Y36" s="29">
        <v>0</v>
      </c>
      <c r="Z36" s="29">
        <v>0</v>
      </c>
      <c r="AA36" s="29">
        <v>0</v>
      </c>
      <c r="AB36" s="31">
        <f>W36+V36+U36+T36+S36+R36+Q36+P36+O36+N36+M36+L36+K36+J36+I36+H36+G36+F36+E36+D36+C36+Z36+Y36+X36+AA36</f>
        <v>9253</v>
      </c>
      <c r="AD36" s="9"/>
    </row>
    <row r="37" spans="1:30" ht="15.75">
      <c r="A37" s="4" t="s">
        <v>37</v>
      </c>
      <c r="B37" s="22" t="s">
        <v>36</v>
      </c>
      <c r="C37" s="33">
        <v>800</v>
      </c>
      <c r="D37" s="33">
        <v>211</v>
      </c>
      <c r="E37" s="29">
        <v>469</v>
      </c>
      <c r="F37" s="29">
        <v>584</v>
      </c>
      <c r="G37" s="33">
        <v>426</v>
      </c>
      <c r="H37" s="33">
        <v>569</v>
      </c>
      <c r="I37" s="29">
        <v>804</v>
      </c>
      <c r="J37" s="33">
        <v>303</v>
      </c>
      <c r="K37" s="33">
        <v>536</v>
      </c>
      <c r="L37" s="29">
        <v>536</v>
      </c>
      <c r="M37" s="39">
        <v>77</v>
      </c>
      <c r="N37" s="33">
        <v>567</v>
      </c>
      <c r="O37" s="33">
        <v>308</v>
      </c>
      <c r="P37" s="30">
        <v>625</v>
      </c>
      <c r="Q37" s="4">
        <v>578</v>
      </c>
      <c r="R37" s="4">
        <v>402</v>
      </c>
      <c r="S37" s="29">
        <v>399</v>
      </c>
      <c r="T37" s="33">
        <v>1144</v>
      </c>
      <c r="U37" s="33">
        <v>1</v>
      </c>
      <c r="V37" s="33">
        <v>25</v>
      </c>
      <c r="W37" s="33">
        <v>114</v>
      </c>
      <c r="X37" s="29">
        <v>1</v>
      </c>
      <c r="Y37" s="29">
        <v>1</v>
      </c>
      <c r="Z37" s="29">
        <v>0</v>
      </c>
      <c r="AA37" s="29">
        <v>1</v>
      </c>
      <c r="AB37" s="31">
        <f>W37+V37+U37+T37+S37+R37+Q37+P37+O37+N37+M37+L37+K37+J37+I37+H37+G37+F37+E37+D37+C37+Z37+Y37+X37+AA37</f>
        <v>9481</v>
      </c>
      <c r="AD37" s="9"/>
    </row>
    <row r="38" spans="1:30" ht="15.75">
      <c r="A38" s="4"/>
      <c r="B38" s="23" t="s">
        <v>38</v>
      </c>
      <c r="C38" s="33">
        <v>1621</v>
      </c>
      <c r="D38" s="28">
        <v>632</v>
      </c>
      <c r="E38" s="29">
        <v>1407</v>
      </c>
      <c r="F38" s="29">
        <v>1607</v>
      </c>
      <c r="G38" s="28">
        <v>1280</v>
      </c>
      <c r="H38" s="28">
        <v>2345</v>
      </c>
      <c r="I38" s="29">
        <v>2356</v>
      </c>
      <c r="J38" s="28">
        <v>909</v>
      </c>
      <c r="K38" s="28">
        <v>1608</v>
      </c>
      <c r="L38" s="29">
        <v>1813</v>
      </c>
      <c r="M38" s="35">
        <v>231</v>
      </c>
      <c r="N38" s="28">
        <v>1701</v>
      </c>
      <c r="O38" s="28">
        <v>924</v>
      </c>
      <c r="P38" s="30">
        <v>1799</v>
      </c>
      <c r="Q38" s="5">
        <v>1734</v>
      </c>
      <c r="R38" s="5">
        <v>1176</v>
      </c>
      <c r="S38" s="29">
        <v>1197</v>
      </c>
      <c r="T38" s="28">
        <v>4259</v>
      </c>
      <c r="U38" s="28">
        <v>3</v>
      </c>
      <c r="V38" s="28">
        <v>75</v>
      </c>
      <c r="W38" s="28">
        <v>342</v>
      </c>
      <c r="X38" s="29">
        <v>3</v>
      </c>
      <c r="Y38" s="29">
        <v>3</v>
      </c>
      <c r="Z38" s="29">
        <v>0</v>
      </c>
      <c r="AA38" s="29">
        <v>5</v>
      </c>
      <c r="AB38" s="31">
        <f>W38+V38+U38+T38+S38+R38+Q38+P38+O38+N38+M38+L38+K38+J38+I38+H38+G38+F38+E38+D38+C38+Z38+Y38+X38+AA38</f>
        <v>29030</v>
      </c>
      <c r="AD38" s="9"/>
    </row>
    <row r="39" spans="1:30" ht="15.75">
      <c r="A39" s="4" t="s">
        <v>39</v>
      </c>
      <c r="B39" s="22" t="s">
        <v>83</v>
      </c>
      <c r="C39" s="28">
        <v>44</v>
      </c>
      <c r="D39" s="33">
        <v>4</v>
      </c>
      <c r="E39" s="29">
        <v>23</v>
      </c>
      <c r="F39" s="29">
        <v>33</v>
      </c>
      <c r="G39" s="33">
        <v>31</v>
      </c>
      <c r="H39" s="33">
        <v>33</v>
      </c>
      <c r="I39" s="29">
        <v>63</v>
      </c>
      <c r="J39" s="33">
        <v>29</v>
      </c>
      <c r="K39" s="33">
        <v>6</v>
      </c>
      <c r="L39" s="29">
        <v>34</v>
      </c>
      <c r="M39" s="33">
        <v>5</v>
      </c>
      <c r="N39" s="33">
        <v>25</v>
      </c>
      <c r="O39" s="33">
        <v>21</v>
      </c>
      <c r="P39" s="30">
        <v>24</v>
      </c>
      <c r="Q39" s="4">
        <v>22</v>
      </c>
      <c r="R39" s="4">
        <v>22</v>
      </c>
      <c r="S39" s="29">
        <v>27</v>
      </c>
      <c r="T39" s="33">
        <v>78</v>
      </c>
      <c r="U39" s="33">
        <v>3</v>
      </c>
      <c r="V39" s="33">
        <v>6</v>
      </c>
      <c r="W39" s="33">
        <v>4</v>
      </c>
      <c r="X39" s="29">
        <v>3</v>
      </c>
      <c r="Y39" s="29">
        <v>3</v>
      </c>
      <c r="Z39" s="29">
        <v>0</v>
      </c>
      <c r="AA39" s="29">
        <v>15</v>
      </c>
      <c r="AB39" s="31">
        <f aca="true" t="shared" si="2" ref="AB39:AB53">W39+V39+U39+T39+S39+R39+Q39+P39+O39+N39+M39+L39+K39+J39+I39+H39+G39+F39+E39+D39+C39+Y39+Z39+X39+AA39</f>
        <v>558</v>
      </c>
      <c r="AD39" s="9"/>
    </row>
    <row r="40" spans="1:30" ht="15.75">
      <c r="A40" s="5"/>
      <c r="B40" s="4" t="s">
        <v>46</v>
      </c>
      <c r="C40" s="33">
        <v>21</v>
      </c>
      <c r="D40" s="33">
        <v>1</v>
      </c>
      <c r="E40" s="29">
        <v>9</v>
      </c>
      <c r="F40" s="29">
        <v>14</v>
      </c>
      <c r="G40" s="33">
        <v>11</v>
      </c>
      <c r="H40" s="33">
        <v>13</v>
      </c>
      <c r="I40" s="29">
        <v>15</v>
      </c>
      <c r="J40" s="33">
        <v>16</v>
      </c>
      <c r="K40" s="33">
        <v>1</v>
      </c>
      <c r="L40" s="29">
        <v>13</v>
      </c>
      <c r="M40" s="33">
        <v>1</v>
      </c>
      <c r="N40" s="33">
        <v>10</v>
      </c>
      <c r="O40" s="33">
        <v>8</v>
      </c>
      <c r="P40" s="30">
        <v>14</v>
      </c>
      <c r="Q40" s="4">
        <v>16</v>
      </c>
      <c r="R40" s="4">
        <v>9</v>
      </c>
      <c r="S40" s="29">
        <v>11</v>
      </c>
      <c r="T40" s="33">
        <v>21</v>
      </c>
      <c r="U40" s="33">
        <v>1</v>
      </c>
      <c r="V40" s="33">
        <v>3</v>
      </c>
      <c r="W40" s="33">
        <v>1</v>
      </c>
      <c r="X40" s="29">
        <v>1</v>
      </c>
      <c r="Y40" s="29">
        <v>1</v>
      </c>
      <c r="Z40" s="29">
        <v>1</v>
      </c>
      <c r="AA40" s="29">
        <v>1</v>
      </c>
      <c r="AB40" s="31">
        <f t="shared" si="2"/>
        <v>213</v>
      </c>
      <c r="AD40" s="9"/>
    </row>
    <row r="41" spans="1:30" ht="15.75">
      <c r="A41" s="5"/>
      <c r="B41" s="4" t="s">
        <v>47</v>
      </c>
      <c r="C41" s="33">
        <v>0</v>
      </c>
      <c r="D41" s="33">
        <v>0</v>
      </c>
      <c r="E41" s="29">
        <v>0</v>
      </c>
      <c r="F41" s="29">
        <v>0</v>
      </c>
      <c r="G41" s="33">
        <v>2</v>
      </c>
      <c r="H41" s="33">
        <v>1</v>
      </c>
      <c r="I41" s="29">
        <v>1</v>
      </c>
      <c r="J41" s="33">
        <v>0</v>
      </c>
      <c r="K41" s="33">
        <v>0</v>
      </c>
      <c r="L41" s="29">
        <v>0</v>
      </c>
      <c r="M41" s="33">
        <v>0</v>
      </c>
      <c r="N41" s="33">
        <v>1</v>
      </c>
      <c r="O41" s="33">
        <v>0</v>
      </c>
      <c r="P41" s="30">
        <v>0</v>
      </c>
      <c r="Q41" s="4">
        <v>1</v>
      </c>
      <c r="R41" s="4">
        <v>0</v>
      </c>
      <c r="S41" s="29">
        <v>0</v>
      </c>
      <c r="T41" s="33">
        <v>2</v>
      </c>
      <c r="U41" s="33">
        <v>0</v>
      </c>
      <c r="V41" s="33">
        <v>0</v>
      </c>
      <c r="W41" s="33">
        <v>1</v>
      </c>
      <c r="X41" s="29">
        <v>0</v>
      </c>
      <c r="Y41" s="29">
        <v>0</v>
      </c>
      <c r="Z41" s="29">
        <v>0</v>
      </c>
      <c r="AA41" s="29">
        <v>2</v>
      </c>
      <c r="AB41" s="31">
        <f t="shared" si="2"/>
        <v>11</v>
      </c>
      <c r="AD41" s="9"/>
    </row>
    <row r="42" spans="1:30" ht="13.5" customHeight="1">
      <c r="A42" s="5"/>
      <c r="B42" s="4" t="s">
        <v>48</v>
      </c>
      <c r="C42" s="33">
        <v>21</v>
      </c>
      <c r="D42" s="28">
        <v>2</v>
      </c>
      <c r="E42" s="29">
        <v>9</v>
      </c>
      <c r="F42" s="29">
        <v>13</v>
      </c>
      <c r="G42" s="28">
        <v>12</v>
      </c>
      <c r="H42" s="28">
        <v>14</v>
      </c>
      <c r="I42" s="29">
        <v>18</v>
      </c>
      <c r="J42" s="28">
        <v>10</v>
      </c>
      <c r="K42" s="28">
        <v>1</v>
      </c>
      <c r="L42" s="29">
        <v>12</v>
      </c>
      <c r="M42" s="28">
        <v>1</v>
      </c>
      <c r="N42" s="28">
        <v>10</v>
      </c>
      <c r="O42" s="28">
        <v>8</v>
      </c>
      <c r="P42" s="30">
        <v>5</v>
      </c>
      <c r="Q42" s="5">
        <v>3</v>
      </c>
      <c r="R42" s="5">
        <v>9</v>
      </c>
      <c r="S42" s="29">
        <v>11</v>
      </c>
      <c r="T42" s="28">
        <v>21</v>
      </c>
      <c r="U42" s="28">
        <v>1</v>
      </c>
      <c r="V42" s="28">
        <v>2</v>
      </c>
      <c r="W42" s="28">
        <v>1</v>
      </c>
      <c r="X42" s="29">
        <v>1</v>
      </c>
      <c r="Y42" s="29">
        <v>1</v>
      </c>
      <c r="Z42" s="29">
        <v>1</v>
      </c>
      <c r="AA42" s="29">
        <v>1</v>
      </c>
      <c r="AB42" s="31">
        <f t="shared" si="2"/>
        <v>188</v>
      </c>
      <c r="AD42" s="9"/>
    </row>
    <row r="43" spans="1:30" ht="15.75">
      <c r="A43" s="5"/>
      <c r="B43" s="4" t="s">
        <v>49</v>
      </c>
      <c r="C43" s="28">
        <v>1</v>
      </c>
      <c r="D43" s="28">
        <v>1</v>
      </c>
      <c r="E43" s="29">
        <v>1</v>
      </c>
      <c r="F43" s="29">
        <v>1</v>
      </c>
      <c r="G43" s="28">
        <v>1</v>
      </c>
      <c r="H43" s="28">
        <v>2</v>
      </c>
      <c r="I43" s="29">
        <v>12</v>
      </c>
      <c r="J43" s="28">
        <v>1</v>
      </c>
      <c r="K43" s="28">
        <v>1</v>
      </c>
      <c r="L43" s="29">
        <v>1</v>
      </c>
      <c r="M43" s="28">
        <v>1</v>
      </c>
      <c r="N43" s="28">
        <v>2</v>
      </c>
      <c r="O43" s="28">
        <v>1</v>
      </c>
      <c r="P43" s="30">
        <v>1</v>
      </c>
      <c r="Q43" s="5">
        <v>1</v>
      </c>
      <c r="R43" s="5">
        <v>1</v>
      </c>
      <c r="S43" s="29">
        <v>1</v>
      </c>
      <c r="T43" s="28">
        <v>4</v>
      </c>
      <c r="U43" s="28">
        <v>0</v>
      </c>
      <c r="V43" s="28">
        <v>0</v>
      </c>
      <c r="W43" s="28">
        <v>0</v>
      </c>
      <c r="X43" s="29">
        <v>0</v>
      </c>
      <c r="Y43" s="29">
        <v>0</v>
      </c>
      <c r="Z43" s="29">
        <v>0</v>
      </c>
      <c r="AA43" s="29">
        <v>1</v>
      </c>
      <c r="AB43" s="31">
        <f t="shared" si="2"/>
        <v>35</v>
      </c>
      <c r="AD43" s="9"/>
    </row>
    <row r="44" spans="1:30" ht="15.75">
      <c r="A44" s="4"/>
      <c r="B44" s="4" t="s">
        <v>40</v>
      </c>
      <c r="C44" s="28">
        <v>0</v>
      </c>
      <c r="D44" s="28">
        <v>0</v>
      </c>
      <c r="E44" s="29">
        <v>1</v>
      </c>
      <c r="F44" s="29">
        <v>0</v>
      </c>
      <c r="G44" s="28">
        <v>0</v>
      </c>
      <c r="H44" s="28">
        <v>0</v>
      </c>
      <c r="I44" s="29">
        <v>0</v>
      </c>
      <c r="J44" s="28">
        <v>1</v>
      </c>
      <c r="K44" s="28">
        <v>0</v>
      </c>
      <c r="L44" s="29"/>
      <c r="M44" s="28">
        <v>0</v>
      </c>
      <c r="N44" s="28">
        <v>0</v>
      </c>
      <c r="O44" s="28">
        <v>1</v>
      </c>
      <c r="P44" s="30">
        <v>0</v>
      </c>
      <c r="Q44" s="5">
        <v>0</v>
      </c>
      <c r="R44" s="5">
        <v>0</v>
      </c>
      <c r="S44" s="29">
        <v>1</v>
      </c>
      <c r="T44" s="28">
        <v>4</v>
      </c>
      <c r="U44" s="28">
        <v>0</v>
      </c>
      <c r="V44" s="28">
        <v>0</v>
      </c>
      <c r="W44" s="28">
        <v>1</v>
      </c>
      <c r="X44" s="29">
        <v>0</v>
      </c>
      <c r="Y44" s="29">
        <v>0</v>
      </c>
      <c r="Z44" s="29">
        <v>0</v>
      </c>
      <c r="AA44" s="29">
        <v>1</v>
      </c>
      <c r="AB44" s="31">
        <f t="shared" si="2"/>
        <v>10</v>
      </c>
      <c r="AD44" s="9"/>
    </row>
    <row r="45" spans="1:30" ht="15.75">
      <c r="A45" s="5"/>
      <c r="B45" s="4" t="s">
        <v>50</v>
      </c>
      <c r="C45" s="28">
        <v>1</v>
      </c>
      <c r="D45" s="33">
        <v>0</v>
      </c>
      <c r="E45" s="29">
        <v>2</v>
      </c>
      <c r="F45" s="29">
        <v>5</v>
      </c>
      <c r="G45" s="33">
        <v>5</v>
      </c>
      <c r="H45" s="33">
        <v>3</v>
      </c>
      <c r="I45" s="29">
        <v>17</v>
      </c>
      <c r="J45" s="33">
        <v>1</v>
      </c>
      <c r="K45" s="33">
        <v>3</v>
      </c>
      <c r="L45" s="29">
        <v>8</v>
      </c>
      <c r="M45" s="33">
        <v>2</v>
      </c>
      <c r="N45" s="33">
        <v>2</v>
      </c>
      <c r="O45" s="33">
        <v>3</v>
      </c>
      <c r="P45" s="30">
        <v>4</v>
      </c>
      <c r="Q45" s="4">
        <v>2</v>
      </c>
      <c r="R45" s="4">
        <v>3</v>
      </c>
      <c r="S45" s="29">
        <v>3</v>
      </c>
      <c r="T45" s="33">
        <v>26</v>
      </c>
      <c r="U45" s="33">
        <v>1</v>
      </c>
      <c r="V45" s="33">
        <v>1</v>
      </c>
      <c r="W45" s="33">
        <v>0</v>
      </c>
      <c r="X45" s="29">
        <v>1</v>
      </c>
      <c r="Y45" s="29">
        <v>1</v>
      </c>
      <c r="Z45" s="29">
        <v>0</v>
      </c>
      <c r="AA45" s="29">
        <v>9</v>
      </c>
      <c r="AB45" s="31">
        <f t="shared" si="2"/>
        <v>103</v>
      </c>
      <c r="AD45" s="9"/>
    </row>
    <row r="46" spans="1:30" ht="15.75">
      <c r="A46" s="4" t="s">
        <v>41</v>
      </c>
      <c r="B46" s="22" t="s">
        <v>84</v>
      </c>
      <c r="C46" s="33">
        <v>0</v>
      </c>
      <c r="D46" s="28">
        <v>0</v>
      </c>
      <c r="E46" s="29">
        <v>0</v>
      </c>
      <c r="F46" s="29">
        <v>0</v>
      </c>
      <c r="G46" s="28">
        <v>0</v>
      </c>
      <c r="H46" s="28">
        <v>0</v>
      </c>
      <c r="I46" s="29">
        <v>0</v>
      </c>
      <c r="J46" s="28">
        <v>0</v>
      </c>
      <c r="K46" s="28">
        <v>0</v>
      </c>
      <c r="L46" s="29">
        <v>0</v>
      </c>
      <c r="M46" s="28">
        <v>0</v>
      </c>
      <c r="N46" s="28">
        <v>0</v>
      </c>
      <c r="O46" s="28">
        <v>0</v>
      </c>
      <c r="P46" s="30">
        <v>0</v>
      </c>
      <c r="Q46" s="5">
        <v>0</v>
      </c>
      <c r="R46" s="5">
        <v>0</v>
      </c>
      <c r="S46" s="29">
        <v>0</v>
      </c>
      <c r="T46" s="28">
        <v>0</v>
      </c>
      <c r="U46" s="29">
        <v>0</v>
      </c>
      <c r="V46" s="28">
        <v>0</v>
      </c>
      <c r="W46" s="28">
        <v>0</v>
      </c>
      <c r="X46" s="29">
        <v>0</v>
      </c>
      <c r="Y46" s="29">
        <v>0</v>
      </c>
      <c r="Z46" s="29">
        <v>0</v>
      </c>
      <c r="AA46" s="29">
        <v>0</v>
      </c>
      <c r="AB46" s="31">
        <f t="shared" si="2"/>
        <v>0</v>
      </c>
      <c r="AD46" s="9"/>
    </row>
    <row r="47" spans="1:30" ht="15.75">
      <c r="A47" s="5"/>
      <c r="B47" s="4" t="s">
        <v>51</v>
      </c>
      <c r="C47" s="28">
        <v>0</v>
      </c>
      <c r="D47" s="28">
        <v>0</v>
      </c>
      <c r="E47" s="29">
        <v>0</v>
      </c>
      <c r="F47" s="29">
        <v>0</v>
      </c>
      <c r="G47" s="28">
        <v>0</v>
      </c>
      <c r="H47" s="28">
        <v>0</v>
      </c>
      <c r="I47" s="29">
        <v>0</v>
      </c>
      <c r="J47" s="28">
        <v>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30">
        <v>0</v>
      </c>
      <c r="Q47" s="5">
        <v>0</v>
      </c>
      <c r="R47" s="5">
        <v>0</v>
      </c>
      <c r="S47" s="29">
        <v>0</v>
      </c>
      <c r="T47" s="28">
        <v>0</v>
      </c>
      <c r="U47" s="29">
        <v>0</v>
      </c>
      <c r="V47" s="28">
        <v>0</v>
      </c>
      <c r="W47" s="28">
        <v>0</v>
      </c>
      <c r="X47" s="29">
        <v>0</v>
      </c>
      <c r="Y47" s="29">
        <v>0</v>
      </c>
      <c r="Z47" s="29">
        <v>0</v>
      </c>
      <c r="AA47" s="29">
        <v>0</v>
      </c>
      <c r="AB47" s="31">
        <f t="shared" si="2"/>
        <v>0</v>
      </c>
      <c r="AD47" s="9"/>
    </row>
    <row r="48" spans="1:30" ht="15.75">
      <c r="A48" s="5"/>
      <c r="B48" s="4" t="s">
        <v>47</v>
      </c>
      <c r="C48" s="28">
        <v>0</v>
      </c>
      <c r="D48" s="28">
        <v>0</v>
      </c>
      <c r="E48" s="29">
        <v>0</v>
      </c>
      <c r="F48" s="29">
        <v>0</v>
      </c>
      <c r="G48" s="28">
        <v>0</v>
      </c>
      <c r="H48" s="28">
        <v>0</v>
      </c>
      <c r="I48" s="29">
        <v>0</v>
      </c>
      <c r="J48" s="28">
        <v>0</v>
      </c>
      <c r="K48" s="28">
        <v>0</v>
      </c>
      <c r="L48" s="29">
        <v>0</v>
      </c>
      <c r="M48" s="28">
        <v>0</v>
      </c>
      <c r="N48" s="28">
        <v>0</v>
      </c>
      <c r="O48" s="28">
        <v>0</v>
      </c>
      <c r="P48" s="30">
        <v>0</v>
      </c>
      <c r="Q48" s="5">
        <v>0</v>
      </c>
      <c r="R48" s="5">
        <v>0</v>
      </c>
      <c r="S48" s="29">
        <v>0</v>
      </c>
      <c r="T48" s="28">
        <v>0</v>
      </c>
      <c r="U48" s="29">
        <v>0</v>
      </c>
      <c r="V48" s="28">
        <v>0</v>
      </c>
      <c r="W48" s="28">
        <v>0</v>
      </c>
      <c r="X48" s="29">
        <v>0</v>
      </c>
      <c r="Y48" s="29">
        <v>0</v>
      </c>
      <c r="Z48" s="29">
        <v>0</v>
      </c>
      <c r="AA48" s="29">
        <v>0</v>
      </c>
      <c r="AB48" s="31">
        <f t="shared" si="2"/>
        <v>0</v>
      </c>
      <c r="AD48" s="9"/>
    </row>
    <row r="49" spans="1:30" ht="15.75">
      <c r="A49" s="5"/>
      <c r="B49" s="4" t="s">
        <v>48</v>
      </c>
      <c r="C49" s="28">
        <v>0</v>
      </c>
      <c r="D49" s="28">
        <v>0</v>
      </c>
      <c r="E49" s="29">
        <v>0</v>
      </c>
      <c r="F49" s="29">
        <v>0</v>
      </c>
      <c r="G49" s="28">
        <v>0</v>
      </c>
      <c r="H49" s="28">
        <v>0</v>
      </c>
      <c r="I49" s="29">
        <v>0</v>
      </c>
      <c r="J49" s="28">
        <v>0</v>
      </c>
      <c r="K49" s="28">
        <v>0</v>
      </c>
      <c r="L49" s="29">
        <v>0</v>
      </c>
      <c r="M49" s="28">
        <v>0</v>
      </c>
      <c r="N49" s="28">
        <v>0</v>
      </c>
      <c r="O49" s="28">
        <v>0</v>
      </c>
      <c r="P49" s="30">
        <v>0</v>
      </c>
      <c r="Q49" s="5">
        <v>0</v>
      </c>
      <c r="R49" s="5">
        <v>0</v>
      </c>
      <c r="S49" s="29">
        <v>0</v>
      </c>
      <c r="T49" s="28">
        <v>0</v>
      </c>
      <c r="U49" s="29">
        <v>0</v>
      </c>
      <c r="V49" s="28">
        <v>0</v>
      </c>
      <c r="W49" s="28">
        <v>0</v>
      </c>
      <c r="X49" s="29">
        <v>0</v>
      </c>
      <c r="Y49" s="29">
        <v>0</v>
      </c>
      <c r="Z49" s="29">
        <v>0</v>
      </c>
      <c r="AA49" s="29">
        <v>0</v>
      </c>
      <c r="AB49" s="31">
        <f t="shared" si="2"/>
        <v>0</v>
      </c>
      <c r="AD49" s="9"/>
    </row>
    <row r="50" spans="1:30" ht="15.75">
      <c r="A50" s="5"/>
      <c r="B50" s="4" t="s">
        <v>49</v>
      </c>
      <c r="C50" s="28">
        <v>0</v>
      </c>
      <c r="D50" s="28">
        <v>0</v>
      </c>
      <c r="E50" s="29">
        <v>0</v>
      </c>
      <c r="F50" s="29">
        <v>0</v>
      </c>
      <c r="G50" s="28">
        <v>0</v>
      </c>
      <c r="H50" s="28">
        <v>0</v>
      </c>
      <c r="I50" s="29">
        <v>0</v>
      </c>
      <c r="J50" s="28">
        <v>0</v>
      </c>
      <c r="K50" s="28">
        <v>0</v>
      </c>
      <c r="L50" s="29">
        <v>0</v>
      </c>
      <c r="M50" s="28">
        <v>0</v>
      </c>
      <c r="N50" s="28">
        <v>0</v>
      </c>
      <c r="O50" s="28">
        <v>0</v>
      </c>
      <c r="P50" s="30">
        <v>0</v>
      </c>
      <c r="Q50" s="5">
        <v>0</v>
      </c>
      <c r="R50" s="5">
        <v>0</v>
      </c>
      <c r="S50" s="29">
        <v>0</v>
      </c>
      <c r="T50" s="28">
        <v>0</v>
      </c>
      <c r="U50" s="28">
        <v>0</v>
      </c>
      <c r="V50" s="28">
        <v>0</v>
      </c>
      <c r="W50" s="28">
        <v>0</v>
      </c>
      <c r="X50" s="29">
        <v>0</v>
      </c>
      <c r="Y50" s="29">
        <v>0</v>
      </c>
      <c r="Z50" s="29">
        <v>0</v>
      </c>
      <c r="AA50" s="29">
        <v>0</v>
      </c>
      <c r="AB50" s="31">
        <f t="shared" si="2"/>
        <v>0</v>
      </c>
      <c r="AD50" s="9"/>
    </row>
    <row r="51" spans="1:30" ht="15.75">
      <c r="A51" s="4"/>
      <c r="B51" s="4" t="s">
        <v>52</v>
      </c>
      <c r="C51" s="28">
        <v>0</v>
      </c>
      <c r="D51" s="28">
        <v>0</v>
      </c>
      <c r="E51" s="29">
        <v>0</v>
      </c>
      <c r="F51" s="29">
        <v>0</v>
      </c>
      <c r="G51" s="28">
        <v>0</v>
      </c>
      <c r="H51" s="28">
        <v>0</v>
      </c>
      <c r="I51" s="29">
        <v>0</v>
      </c>
      <c r="J51" s="28">
        <v>0</v>
      </c>
      <c r="K51" s="28">
        <v>0</v>
      </c>
      <c r="L51" s="29">
        <v>0</v>
      </c>
      <c r="M51" s="28">
        <v>0</v>
      </c>
      <c r="N51" s="28">
        <v>0</v>
      </c>
      <c r="O51" s="28">
        <v>0</v>
      </c>
      <c r="P51" s="30">
        <v>0</v>
      </c>
      <c r="Q51" s="5">
        <v>0</v>
      </c>
      <c r="R51" s="5">
        <v>0</v>
      </c>
      <c r="S51" s="29">
        <v>0</v>
      </c>
      <c r="T51" s="28">
        <v>0</v>
      </c>
      <c r="U51" s="28">
        <v>0</v>
      </c>
      <c r="V51" s="28">
        <v>0</v>
      </c>
      <c r="W51" s="28">
        <v>0</v>
      </c>
      <c r="X51" s="29">
        <v>0</v>
      </c>
      <c r="Y51" s="29">
        <v>0</v>
      </c>
      <c r="Z51" s="29">
        <v>0</v>
      </c>
      <c r="AA51" s="29">
        <v>0</v>
      </c>
      <c r="AB51" s="31">
        <f t="shared" si="2"/>
        <v>0</v>
      </c>
      <c r="AD51" s="9"/>
    </row>
    <row r="52" spans="1:30" ht="15.75">
      <c r="A52" s="5"/>
      <c r="B52" s="4" t="s">
        <v>50</v>
      </c>
      <c r="C52" s="28">
        <v>0</v>
      </c>
      <c r="D52" s="33">
        <v>0</v>
      </c>
      <c r="E52" s="29">
        <v>0</v>
      </c>
      <c r="F52" s="29">
        <v>0</v>
      </c>
      <c r="G52" s="33">
        <v>0</v>
      </c>
      <c r="H52" s="33">
        <v>0</v>
      </c>
      <c r="I52" s="29">
        <v>0</v>
      </c>
      <c r="J52" s="33">
        <v>0</v>
      </c>
      <c r="K52" s="33">
        <v>0</v>
      </c>
      <c r="L52" s="29">
        <v>0</v>
      </c>
      <c r="M52" s="33">
        <v>0</v>
      </c>
      <c r="N52" s="33">
        <v>0</v>
      </c>
      <c r="O52" s="33">
        <v>0</v>
      </c>
      <c r="P52" s="30">
        <v>0</v>
      </c>
      <c r="Q52" s="4">
        <v>0</v>
      </c>
      <c r="R52" s="4">
        <v>0</v>
      </c>
      <c r="S52" s="29">
        <v>0</v>
      </c>
      <c r="T52" s="33">
        <v>0</v>
      </c>
      <c r="U52" s="33">
        <v>0</v>
      </c>
      <c r="V52" s="33">
        <v>0</v>
      </c>
      <c r="W52" s="33">
        <v>0</v>
      </c>
      <c r="X52" s="29">
        <v>0</v>
      </c>
      <c r="Y52" s="29">
        <v>0</v>
      </c>
      <c r="Z52" s="29">
        <v>0</v>
      </c>
      <c r="AA52" s="29">
        <v>0</v>
      </c>
      <c r="AB52" s="31">
        <f t="shared" si="2"/>
        <v>0</v>
      </c>
      <c r="AD52" s="9"/>
    </row>
    <row r="53" spans="1:30" ht="15.75">
      <c r="A53" s="4" t="s">
        <v>42</v>
      </c>
      <c r="B53" s="4" t="s">
        <v>85</v>
      </c>
      <c r="C53" s="33">
        <v>349</v>
      </c>
      <c r="D53" s="28">
        <v>280</v>
      </c>
      <c r="E53" s="29">
        <v>5398</v>
      </c>
      <c r="F53" s="29">
        <v>2669</v>
      </c>
      <c r="G53" s="28">
        <v>480</v>
      </c>
      <c r="H53" s="28">
        <v>6138</v>
      </c>
      <c r="I53" s="29">
        <v>11791</v>
      </c>
      <c r="J53" s="28">
        <v>420</v>
      </c>
      <c r="K53" s="28">
        <v>8100</v>
      </c>
      <c r="L53" s="29">
        <v>8517</v>
      </c>
      <c r="M53" s="35">
        <v>113</v>
      </c>
      <c r="N53" s="28">
        <v>4237</v>
      </c>
      <c r="O53" s="28">
        <v>670</v>
      </c>
      <c r="P53" s="30">
        <v>8484</v>
      </c>
      <c r="Q53" s="5">
        <v>2627</v>
      </c>
      <c r="R53" s="5">
        <v>1483</v>
      </c>
      <c r="S53" s="29">
        <v>1879</v>
      </c>
      <c r="T53" s="28">
        <v>3681</v>
      </c>
      <c r="U53" s="28">
        <v>1</v>
      </c>
      <c r="V53" s="28">
        <v>3</v>
      </c>
      <c r="W53" s="28">
        <v>771</v>
      </c>
      <c r="X53" s="29">
        <v>1</v>
      </c>
      <c r="Y53" s="29">
        <v>2</v>
      </c>
      <c r="Z53" s="29">
        <v>0</v>
      </c>
      <c r="AA53" s="29">
        <v>0</v>
      </c>
      <c r="AB53" s="31">
        <f t="shared" si="2"/>
        <v>68094</v>
      </c>
      <c r="AD53" s="9"/>
    </row>
    <row r="54" spans="1:30" ht="15.75">
      <c r="A54" s="5"/>
      <c r="B54" s="5" t="s">
        <v>53</v>
      </c>
      <c r="C54" s="28">
        <v>67</v>
      </c>
      <c r="D54" s="28">
        <v>80</v>
      </c>
      <c r="E54" s="29">
        <v>8</v>
      </c>
      <c r="F54" s="29">
        <v>469</v>
      </c>
      <c r="G54" s="28">
        <v>200</v>
      </c>
      <c r="H54" s="28">
        <v>739</v>
      </c>
      <c r="I54" s="29">
        <v>1163</v>
      </c>
      <c r="J54" s="28">
        <v>42</v>
      </c>
      <c r="K54" s="28">
        <v>535</v>
      </c>
      <c r="L54" s="29">
        <v>535</v>
      </c>
      <c r="M54" s="35">
        <v>28</v>
      </c>
      <c r="N54" s="28">
        <v>542</v>
      </c>
      <c r="O54" s="28">
        <v>305</v>
      </c>
      <c r="P54" s="30">
        <v>4293</v>
      </c>
      <c r="Q54" s="5">
        <v>375</v>
      </c>
      <c r="R54" s="5">
        <v>345</v>
      </c>
      <c r="S54" s="29">
        <v>668</v>
      </c>
      <c r="T54" s="28">
        <v>1408</v>
      </c>
      <c r="U54" s="28">
        <v>0</v>
      </c>
      <c r="V54" s="28">
        <v>2</v>
      </c>
      <c r="W54" s="28">
        <v>99</v>
      </c>
      <c r="X54" s="29">
        <v>0</v>
      </c>
      <c r="Y54" s="29">
        <v>1</v>
      </c>
      <c r="Z54" s="29">
        <v>0</v>
      </c>
      <c r="AA54" s="29">
        <v>0</v>
      </c>
      <c r="AB54" s="31">
        <f>W54+V54+U54+T54+S54+R54+Q54+P54+O54+N54+M54+L54+K54+J54+I54+H54+G54+F54+E54+D54+C54+Y54+Z54+X54+AA54</f>
        <v>11904</v>
      </c>
      <c r="AD54" s="9"/>
    </row>
    <row r="55" spans="1:30" ht="15.75">
      <c r="A55" s="27"/>
      <c r="B55" s="27" t="s">
        <v>45</v>
      </c>
      <c r="C55" s="28">
        <v>151</v>
      </c>
      <c r="D55" s="28">
        <v>0</v>
      </c>
      <c r="E55" s="38">
        <v>2150</v>
      </c>
      <c r="F55" s="38">
        <v>837</v>
      </c>
      <c r="G55" s="28">
        <v>120</v>
      </c>
      <c r="H55" s="40">
        <v>3824</v>
      </c>
      <c r="I55" s="38">
        <v>1506</v>
      </c>
      <c r="J55" s="40">
        <v>78</v>
      </c>
      <c r="K55" s="28">
        <v>2688</v>
      </c>
      <c r="L55" s="38">
        <v>2873</v>
      </c>
      <c r="M55" s="35">
        <v>32</v>
      </c>
      <c r="N55" s="40">
        <v>1472</v>
      </c>
      <c r="O55" s="28">
        <v>79</v>
      </c>
      <c r="P55" s="30">
        <v>2484</v>
      </c>
      <c r="Q55" s="5">
        <v>463</v>
      </c>
      <c r="R55" s="5">
        <v>601</v>
      </c>
      <c r="S55" s="38">
        <v>912</v>
      </c>
      <c r="T55" s="28">
        <v>1265</v>
      </c>
      <c r="U55" s="28">
        <v>1</v>
      </c>
      <c r="V55" s="28">
        <v>1</v>
      </c>
      <c r="W55" s="28">
        <v>297</v>
      </c>
      <c r="X55" s="38">
        <v>1</v>
      </c>
      <c r="Y55" s="38">
        <v>1</v>
      </c>
      <c r="Z55" s="38">
        <v>0</v>
      </c>
      <c r="AA55" s="38">
        <v>0</v>
      </c>
      <c r="AB55" s="41">
        <f>W55+V55+U55+T55+S55+R55+Q55+P55+O55+N55+M55+L55+K55+J55+I55+H55+G55+F55+E55+D55+C55+Y55+Z55+X55+AA55</f>
        <v>21836</v>
      </c>
      <c r="AD55" s="9"/>
    </row>
    <row r="56" spans="1:28" s="7" customFormat="1" ht="15.75">
      <c r="A56" s="5"/>
      <c r="B56" s="5" t="s">
        <v>43</v>
      </c>
      <c r="C56" s="28">
        <v>131</v>
      </c>
      <c r="D56" s="28">
        <v>200</v>
      </c>
      <c r="E56" s="29">
        <v>3240</v>
      </c>
      <c r="F56" s="29">
        <v>1363</v>
      </c>
      <c r="G56" s="28">
        <v>160</v>
      </c>
      <c r="H56" s="28">
        <v>1575</v>
      </c>
      <c r="I56" s="29">
        <v>9122</v>
      </c>
      <c r="J56" s="28">
        <v>300</v>
      </c>
      <c r="K56" s="28">
        <v>4877</v>
      </c>
      <c r="L56" s="29">
        <v>5109</v>
      </c>
      <c r="M56" s="35">
        <v>53</v>
      </c>
      <c r="N56" s="28">
        <v>2223</v>
      </c>
      <c r="O56" s="28">
        <v>286</v>
      </c>
      <c r="P56" s="30">
        <v>1707</v>
      </c>
      <c r="Q56" s="48">
        <v>1789</v>
      </c>
      <c r="R56" s="5">
        <v>537</v>
      </c>
      <c r="S56" s="29">
        <v>299</v>
      </c>
      <c r="T56" s="28">
        <v>1008</v>
      </c>
      <c r="U56" s="28">
        <v>0</v>
      </c>
      <c r="V56" s="28">
        <v>0</v>
      </c>
      <c r="W56" s="28">
        <v>375</v>
      </c>
      <c r="X56" s="29">
        <v>0</v>
      </c>
      <c r="Y56" s="29">
        <v>0</v>
      </c>
      <c r="Z56" s="29">
        <v>0</v>
      </c>
      <c r="AA56" s="29">
        <v>0</v>
      </c>
      <c r="AB56" s="31">
        <f>W56+V56+U56+T56+S56+R56+Q56+P56+O56+N56+M56+L56+K56+J56+I56+H56+G56+F56+E56+D56+C56+Y56+Z56+X56+AA56</f>
        <v>34354</v>
      </c>
    </row>
    <row r="57" spans="1:24" s="7" customFormat="1" ht="15.75">
      <c r="A57" s="46"/>
      <c r="B57" s="8"/>
      <c r="E57" s="20"/>
      <c r="X57" s="16"/>
    </row>
  </sheetData>
  <sheetProtection/>
  <mergeCells count="30">
    <mergeCell ref="C1:D1"/>
    <mergeCell ref="E27:E28"/>
    <mergeCell ref="H27:H28"/>
    <mergeCell ref="J27:J28"/>
    <mergeCell ref="K27:K28"/>
    <mergeCell ref="M27:M28"/>
    <mergeCell ref="B4:C4"/>
    <mergeCell ref="B5:C5"/>
    <mergeCell ref="G27:G28"/>
    <mergeCell ref="C27:C28"/>
    <mergeCell ref="Q27:Q28"/>
    <mergeCell ref="V27:V28"/>
    <mergeCell ref="D27:D28"/>
    <mergeCell ref="W27:W28"/>
    <mergeCell ref="B3:I3"/>
    <mergeCell ref="T27:T28"/>
    <mergeCell ref="U27:U28"/>
    <mergeCell ref="N27:N28"/>
    <mergeCell ref="R27:R28"/>
    <mergeCell ref="O27:O28"/>
    <mergeCell ref="AA27:AA28"/>
    <mergeCell ref="Y27:Y28"/>
    <mergeCell ref="Z27:Z28"/>
    <mergeCell ref="AB27:AB28"/>
    <mergeCell ref="F27:F28"/>
    <mergeCell ref="I27:I28"/>
    <mergeCell ref="L27:L28"/>
    <mergeCell ref="P27:P28"/>
    <mergeCell ref="S27:S28"/>
    <mergeCell ref="X27:X28"/>
  </mergeCells>
  <printOptions horizontalCentered="1"/>
  <pageMargins left="0.5118110236220472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Шую</dc:creator>
  <cp:keywords/>
  <dc:description/>
  <cp:lastModifiedBy>Владелец</cp:lastModifiedBy>
  <cp:lastPrinted>2019-02-12T03:04:19Z</cp:lastPrinted>
  <dcterms:created xsi:type="dcterms:W3CDTF">2016-08-24T08:49:53Z</dcterms:created>
  <dcterms:modified xsi:type="dcterms:W3CDTF">2019-02-13T04:10:48Z</dcterms:modified>
  <cp:category/>
  <cp:version/>
  <cp:contentType/>
  <cp:contentStatus/>
</cp:coreProperties>
</file>